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тчет 2024" sheetId="2" r:id="rId1"/>
  </sheets>
  <definedNames>
    <definedName name="_xlnm._FilterDatabase" localSheetId="0" hidden="1">'Отчет 2024'!$A$18:$P$60</definedName>
    <definedName name="_xlnm.Print_Area" localSheetId="0">'Отчет 2024'!$A$1:$H$65</definedName>
  </definedNames>
  <calcPr calcId="152511" iterateDelta="1E-4"/>
</workbook>
</file>

<file path=xl/calcChain.xml><?xml version="1.0" encoding="utf-8"?>
<calcChain xmlns="http://schemas.openxmlformats.org/spreadsheetml/2006/main">
  <c r="H15" i="2" l="1"/>
  <c r="H59" i="2" l="1"/>
  <c r="H53" i="2" l="1"/>
  <c r="H44" i="2"/>
  <c r="H39" i="2"/>
  <c r="H32" i="2"/>
  <c r="H24" i="2"/>
  <c r="G66" i="2" l="1"/>
</calcChain>
</file>

<file path=xl/comments1.xml><?xml version="1.0" encoding="utf-8"?>
<comments xmlns="http://schemas.openxmlformats.org/spreadsheetml/2006/main">
  <authors>
    <author>Автор</author>
  </authors>
  <commentList>
    <comment ref="A66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Если была бы 100% оплата от собственников: 
с-до за пред.период по такому же виду учета рез.деят.. "+" оказано услуг за месяц "-"начислено по дог (ЕИРКЦ)
</t>
        </r>
      </text>
    </comment>
  </commentList>
</comments>
</file>

<file path=xl/sharedStrings.xml><?xml version="1.0" encoding="utf-8"?>
<sst xmlns="http://schemas.openxmlformats.org/spreadsheetml/2006/main" count="98" uniqueCount="69">
  <si>
    <t>ООО «Управляющая компания «ГОРОД ПЕТРА»</t>
  </si>
  <si>
    <t>Отчет по многоквартирному дому</t>
  </si>
  <si>
    <t xml:space="preserve">Сведения о движении денежных средств по многоквартирному дому за отчетный период </t>
  </si>
  <si>
    <t>Задолженность  собственников</t>
  </si>
  <si>
    <t>Начислено собственникам</t>
  </si>
  <si>
    <t>Оплачено собственниками</t>
  </si>
  <si>
    <t xml:space="preserve">Задолженность собственников </t>
  </si>
  <si>
    <t>на начало расчетного периода</t>
  </si>
  <si>
    <t>за отчетный период</t>
  </si>
  <si>
    <t>на конец расчетного периода</t>
  </si>
  <si>
    <t xml:space="preserve">1.   Сведения о доходах, полученных за оказание услуг по управлению многоквартирным домом за отчетный период </t>
  </si>
  <si>
    <t>№ п/п</t>
  </si>
  <si>
    <t>Статья доходов</t>
  </si>
  <si>
    <t>Сумма</t>
  </si>
  <si>
    <t>Оплата услуг собственниками по статье «Содержание и текущий ремонт»</t>
  </si>
  <si>
    <t>Дополнительные поступления (абонентская плата/аренда общего имущества/др.)</t>
  </si>
  <si>
    <t xml:space="preserve">Итого доходы по МКД за отчетный период </t>
  </si>
  <si>
    <t xml:space="preserve">2. Сведения о расходах, понесенных в связи с оказанием услуг по управлению многоквартирным домом за отчетный период </t>
  </si>
  <si>
    <t>Статья расходов</t>
  </si>
  <si>
    <t>Расходы на коммунальные ресурсы, используемые в целях содержания общего имущества</t>
  </si>
  <si>
    <t>*</t>
  </si>
  <si>
    <t>ГВС на содержание ОИ</t>
  </si>
  <si>
    <t>ХВС и водоотведение на содержание ОИ</t>
  </si>
  <si>
    <t xml:space="preserve">Прочие расходы </t>
  </si>
  <si>
    <t>Вознаграждение председателя МКД</t>
  </si>
  <si>
    <t>Единые налоговые платежи</t>
  </si>
  <si>
    <t xml:space="preserve">Итого расходы по МКД за отчетный период </t>
  </si>
  <si>
    <t>Оплачено собственниками за период</t>
  </si>
  <si>
    <t>Дополнительные поступления</t>
  </si>
  <si>
    <t>Оказано услуг/работ за период</t>
  </si>
  <si>
    <t>Экономия/перерасход (-) средств - в случае 100% оплаты собственниками (справочно)</t>
  </si>
  <si>
    <t>за 2025 год</t>
  </si>
  <si>
    <t>Услуги паспортного стола</t>
  </si>
  <si>
    <t>Аварийно диспетческое обслуживание</t>
  </si>
  <si>
    <t>Обслуживание общедомового прибора учета</t>
  </si>
  <si>
    <t>Услуги подомового учета</t>
  </si>
  <si>
    <t>Расчетно-информационное обслуживание</t>
  </si>
  <si>
    <t>Услуги по организации работ по содержанию и текущему ремонту дома</t>
  </si>
  <si>
    <t>Услуги по организации работ по содержанию общего имущества МКД</t>
  </si>
  <si>
    <t>Промывка внутридомовых систем отопления</t>
  </si>
  <si>
    <t>Б. Подрядные и сметные работы/текущий ремонт</t>
  </si>
  <si>
    <t>А. УСЛУГИ ПО СОДЕРЖАНИЮ ОБЩЕГО ИМУЩЕСТВА МКД</t>
  </si>
  <si>
    <t>Техническоое содержание и обслуживание дома</t>
  </si>
  <si>
    <t xml:space="preserve">                           УСЛУГИ ПО СОДЕРЖАНИЮ ПРИДОМОВОЙ ТЕРРИТОРИИ                                                       </t>
  </si>
  <si>
    <t>Материалы,использованные для технического обслуживания</t>
  </si>
  <si>
    <t>ОРГАНИЗАЦИЯ РАСЧЁТОВ ЗА ЖИЛИЩНО-КОММУНАЛЬТНЫЕ УСЛУГИ</t>
  </si>
  <si>
    <t xml:space="preserve">Итого на конеч отчетного периода </t>
  </si>
  <si>
    <t>Отведение сточных вод на ОИ</t>
  </si>
  <si>
    <t>Покос травы, уборка территории,погрузка,разгрузка</t>
  </si>
  <si>
    <t xml:space="preserve">Б. </t>
  </si>
  <si>
    <t>А.</t>
  </si>
  <si>
    <t>В,</t>
  </si>
  <si>
    <t>Г.</t>
  </si>
  <si>
    <t>Д.</t>
  </si>
  <si>
    <t>ул. Имени Советского Союза Васильева, д.38</t>
  </si>
  <si>
    <t>Количество подъездов: 4; количество жилых/нежилых помещений: 65; наличие мусоропровода: нет; наличие лифта: нет; общая площадь: 4413,2 м²; площадь жилых/нежилых помещений: 3724,9 м².</t>
  </si>
  <si>
    <t>Электроэнергия на содержание ОИ</t>
  </si>
  <si>
    <t>Установка изделий из ПВХ профиля</t>
  </si>
  <si>
    <t>Содержание контейнерной площадки</t>
  </si>
  <si>
    <t>Ремонт крыши</t>
  </si>
  <si>
    <t>Диагностика вентиляции</t>
  </si>
  <si>
    <t>Электромонтажные работы</t>
  </si>
  <si>
    <t>Строительно-техническое заключение</t>
  </si>
  <si>
    <t>Перерасчет тарифа</t>
  </si>
  <si>
    <t>Юридические услуги, бух.услуги</t>
  </si>
  <si>
    <t>Госпошлина в суд</t>
  </si>
  <si>
    <t>ТО ВНУТРИДОМОВОГО ГАЗОВОГО ОБОРУДОВАНИЯ</t>
  </si>
  <si>
    <t>Ремонт ограждения контейнерной площадки</t>
  </si>
  <si>
    <t>Уборка порубочных остатков мусора,побелка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</si>
</sst>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Calibri"/>
      <family val="2"/>
      <scheme val="minor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2"/>
      <name val="Calibri"/>
      <family val="2"/>
      <scheme val="minor"/>
    </font>
    <font>
      <b/>
      <sz val="12"/>
      <name val="Calibri"/>
      <family val="2"/>
      <charset val="204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 applyFill="1" applyAlignment="1"/>
    <xf numFmtId="4" fontId="5" fillId="0" borderId="0" xfId="0" applyNumberFormat="1" applyFont="1" applyFill="1" applyAlignment="1">
      <alignment horizontal="center"/>
    </xf>
    <xf numFmtId="0" fontId="6" fillId="0" borderId="0" xfId="0" applyFont="1" applyFill="1" applyAlignment="1"/>
    <xf numFmtId="0" fontId="4" fillId="0" borderId="0" xfId="0" applyFont="1" applyFill="1" applyAlignment="1"/>
    <xf numFmtId="0" fontId="7" fillId="0" borderId="0" xfId="0" applyFont="1" applyFill="1" applyAlignment="1"/>
    <xf numFmtId="4" fontId="7" fillId="0" borderId="0" xfId="0" applyNumberFormat="1" applyFont="1" applyFill="1" applyAlignment="1"/>
    <xf numFmtId="0" fontId="7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6" fillId="0" borderId="0" xfId="0" applyFont="1" applyFill="1" applyBorder="1" applyAlignment="1"/>
    <xf numFmtId="0" fontId="10" fillId="0" borderId="0" xfId="0" applyFont="1" applyFill="1" applyAlignment="1"/>
    <xf numFmtId="0" fontId="3" fillId="0" borderId="0" xfId="0" applyFont="1" applyFill="1" applyAlignment="1"/>
    <xf numFmtId="0" fontId="3" fillId="0" borderId="8" xfId="0" applyFont="1" applyFill="1" applyBorder="1" applyAlignment="1">
      <alignment horizontal="center" wrapText="1"/>
    </xf>
    <xf numFmtId="4" fontId="3" fillId="0" borderId="8" xfId="0" applyNumberFormat="1" applyFont="1" applyFill="1" applyBorder="1" applyAlignment="1">
      <alignment wrapText="1"/>
    </xf>
    <xf numFmtId="0" fontId="1" fillId="0" borderId="8" xfId="0" applyFont="1" applyFill="1" applyBorder="1" applyAlignment="1">
      <alignment horizontal="center" wrapText="1"/>
    </xf>
    <xf numFmtId="4" fontId="1" fillId="0" borderId="8" xfId="0" applyNumberFormat="1" applyFont="1" applyFill="1" applyBorder="1" applyAlignment="1">
      <alignment wrapText="1"/>
    </xf>
    <xf numFmtId="0" fontId="3" fillId="0" borderId="10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right" vertical="center"/>
    </xf>
    <xf numFmtId="4" fontId="1" fillId="0" borderId="8" xfId="0" applyNumberFormat="1" applyFont="1" applyFill="1" applyBorder="1" applyAlignment="1">
      <alignment vertical="center" wrapText="1"/>
    </xf>
    <xf numFmtId="4" fontId="1" fillId="0" borderId="8" xfId="0" applyNumberFormat="1" applyFont="1" applyFill="1" applyBorder="1" applyAlignment="1"/>
    <xf numFmtId="0" fontId="3" fillId="0" borderId="8" xfId="0" applyFont="1" applyFill="1" applyBorder="1" applyAlignment="1">
      <alignment horizontal="right" wrapText="1"/>
    </xf>
    <xf numFmtId="4" fontId="1" fillId="0" borderId="7" xfId="0" applyNumberFormat="1" applyFont="1" applyFill="1" applyBorder="1" applyAlignment="1">
      <alignment vertical="center" wrapText="1"/>
    </xf>
    <xf numFmtId="4" fontId="11" fillId="0" borderId="8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4" fontId="11" fillId="0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 wrapText="1"/>
    </xf>
    <xf numFmtId="4" fontId="1" fillId="0" borderId="6" xfId="0" applyNumberFormat="1" applyFont="1" applyFill="1" applyBorder="1" applyAlignment="1">
      <alignment horizontal="center" wrapText="1"/>
    </xf>
    <xf numFmtId="4" fontId="1" fillId="0" borderId="7" xfId="0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3" fillId="0" borderId="8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horizontal="center"/>
    </xf>
    <xf numFmtId="0" fontId="1" fillId="0" borderId="9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80"/>
  <sheetViews>
    <sheetView tabSelected="1" view="pageBreakPreview" zoomScale="90" zoomScaleNormal="70" zoomScaleSheetLayoutView="90" workbookViewId="0">
      <pane xSplit="8" ySplit="3" topLeftCell="I43" activePane="bottomRight" state="frozen"/>
      <selection pane="topRight" activeCell="I1" sqref="I1"/>
      <selection pane="bottomLeft" activeCell="A4" sqref="A4"/>
      <selection pane="bottomRight" activeCell="K64" sqref="K64"/>
    </sheetView>
  </sheetViews>
  <sheetFormatPr defaultRowHeight="15" x14ac:dyDescent="0.25"/>
  <cols>
    <col min="1" max="6" width="11.42578125" style="1" customWidth="1"/>
    <col min="7" max="7" width="10.140625" style="1" customWidth="1"/>
    <col min="8" max="8" width="13" style="3" customWidth="1"/>
    <col min="9" max="11" width="16.140625" style="1" customWidth="1"/>
    <col min="12" max="16384" width="9.140625" style="1"/>
  </cols>
  <sheetData>
    <row r="1" spans="1:12" ht="18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</row>
    <row r="2" spans="1:12" ht="18" customHeight="1" x14ac:dyDescent="0.25">
      <c r="A2" s="36" t="s">
        <v>1</v>
      </c>
      <c r="B2" s="36"/>
      <c r="C2" s="36"/>
      <c r="D2" s="36"/>
      <c r="E2" s="36"/>
      <c r="F2" s="36"/>
      <c r="G2" s="36"/>
      <c r="H2" s="36"/>
    </row>
    <row r="3" spans="1:12" ht="18" customHeight="1" x14ac:dyDescent="0.25">
      <c r="A3" s="36" t="s">
        <v>54</v>
      </c>
      <c r="B3" s="36"/>
      <c r="C3" s="36"/>
      <c r="D3" s="36"/>
      <c r="E3" s="36"/>
      <c r="F3" s="36"/>
      <c r="G3" s="36"/>
      <c r="H3" s="36"/>
    </row>
    <row r="4" spans="1:12" ht="18" customHeight="1" x14ac:dyDescent="0.25">
      <c r="A4" s="36" t="s">
        <v>31</v>
      </c>
      <c r="B4" s="36"/>
      <c r="C4" s="36"/>
      <c r="D4" s="36"/>
      <c r="E4" s="36"/>
      <c r="F4" s="36"/>
      <c r="G4" s="36"/>
      <c r="H4" s="36"/>
    </row>
    <row r="5" spans="1:12" ht="48" customHeight="1" x14ac:dyDescent="0.25">
      <c r="A5" s="37" t="s">
        <v>55</v>
      </c>
      <c r="B5" s="37"/>
      <c r="C5" s="37"/>
      <c r="D5" s="37"/>
      <c r="E5" s="37"/>
      <c r="F5" s="37"/>
      <c r="G5" s="37"/>
      <c r="H5" s="37"/>
    </row>
    <row r="6" spans="1:12" ht="29.25" customHeight="1" x14ac:dyDescent="0.25">
      <c r="A6" s="38" t="s">
        <v>2</v>
      </c>
      <c r="B6" s="38"/>
      <c r="C6" s="38"/>
      <c r="D6" s="38"/>
      <c r="E6" s="38"/>
      <c r="F6" s="38"/>
      <c r="G6" s="38"/>
      <c r="H6" s="38"/>
    </row>
    <row r="7" spans="1:12" ht="23.25" customHeight="1" x14ac:dyDescent="0.25">
      <c r="A7" s="43" t="s">
        <v>3</v>
      </c>
      <c r="B7" s="44"/>
      <c r="C7" s="43" t="s">
        <v>4</v>
      </c>
      <c r="D7" s="44"/>
      <c r="E7" s="43" t="s">
        <v>5</v>
      </c>
      <c r="F7" s="44"/>
      <c r="G7" s="43" t="s">
        <v>6</v>
      </c>
      <c r="H7" s="44"/>
    </row>
    <row r="8" spans="1:12" ht="22.5" customHeight="1" x14ac:dyDescent="0.25">
      <c r="A8" s="45" t="s">
        <v>7</v>
      </c>
      <c r="B8" s="46"/>
      <c r="C8" s="45" t="s">
        <v>8</v>
      </c>
      <c r="D8" s="46"/>
      <c r="E8" s="45" t="s">
        <v>8</v>
      </c>
      <c r="F8" s="46"/>
      <c r="G8" s="45" t="s">
        <v>9</v>
      </c>
      <c r="H8" s="46"/>
    </row>
    <row r="9" spans="1:12" s="2" customFormat="1" ht="15" customHeight="1" x14ac:dyDescent="0.25">
      <c r="A9" s="39">
        <v>-585476.9</v>
      </c>
      <c r="B9" s="40"/>
      <c r="C9" s="39">
        <v>1135805.29</v>
      </c>
      <c r="D9" s="40"/>
      <c r="E9" s="39">
        <v>1247881.1100000001</v>
      </c>
      <c r="F9" s="40"/>
      <c r="G9" s="39">
        <v>-219903.57</v>
      </c>
      <c r="H9" s="40"/>
    </row>
    <row r="10" spans="1:12" ht="15" customHeight="1" x14ac:dyDescent="0.25">
      <c r="A10" s="12"/>
      <c r="B10" s="12"/>
      <c r="C10" s="12"/>
      <c r="D10" s="12"/>
      <c r="E10" s="12"/>
      <c r="F10" s="12"/>
      <c r="G10" s="12"/>
      <c r="H10" s="13"/>
    </row>
    <row r="11" spans="1:12" ht="15" customHeight="1" x14ac:dyDescent="0.25">
      <c r="A11" s="41" t="s">
        <v>10</v>
      </c>
      <c r="B11" s="41"/>
      <c r="C11" s="41"/>
      <c r="D11" s="41"/>
      <c r="E11" s="41"/>
      <c r="F11" s="41"/>
      <c r="G11" s="41"/>
      <c r="H11" s="41"/>
      <c r="I11" s="4"/>
      <c r="J11" s="4"/>
      <c r="K11" s="4"/>
      <c r="L11" s="4"/>
    </row>
    <row r="12" spans="1:12" ht="15" customHeight="1" x14ac:dyDescent="0.25">
      <c r="A12" s="14" t="s">
        <v>11</v>
      </c>
      <c r="B12" s="42" t="s">
        <v>12</v>
      </c>
      <c r="C12" s="42"/>
      <c r="D12" s="42"/>
      <c r="E12" s="42"/>
      <c r="F12" s="42"/>
      <c r="G12" s="42"/>
      <c r="H12" s="14" t="s">
        <v>13</v>
      </c>
    </row>
    <row r="13" spans="1:12" ht="15" customHeight="1" x14ac:dyDescent="0.25">
      <c r="A13" s="14">
        <v>1</v>
      </c>
      <c r="B13" s="50" t="s">
        <v>14</v>
      </c>
      <c r="C13" s="50"/>
      <c r="D13" s="50"/>
      <c r="E13" s="50"/>
      <c r="F13" s="50"/>
      <c r="G13" s="50"/>
      <c r="H13" s="15">
        <v>1247881.1100000001</v>
      </c>
    </row>
    <row r="14" spans="1:12" ht="15" customHeight="1" x14ac:dyDescent="0.25">
      <c r="A14" s="14">
        <v>3</v>
      </c>
      <c r="B14" s="50" t="s">
        <v>15</v>
      </c>
      <c r="C14" s="50"/>
      <c r="D14" s="50"/>
      <c r="E14" s="50"/>
      <c r="F14" s="50"/>
      <c r="G14" s="50"/>
      <c r="H14" s="15">
        <v>48000</v>
      </c>
    </row>
    <row r="15" spans="1:12" s="5" customFormat="1" ht="15" customHeight="1" x14ac:dyDescent="0.25">
      <c r="A15" s="16"/>
      <c r="B15" s="51" t="s">
        <v>16</v>
      </c>
      <c r="C15" s="51"/>
      <c r="D15" s="51"/>
      <c r="E15" s="51"/>
      <c r="F15" s="51"/>
      <c r="G15" s="51"/>
      <c r="H15" s="17">
        <f>SUM(H13:H14)</f>
        <v>1295881.1100000001</v>
      </c>
    </row>
    <row r="16" spans="1:12" ht="15" customHeight="1" x14ac:dyDescent="0.25">
      <c r="A16" s="12"/>
      <c r="B16" s="12"/>
      <c r="C16" s="12"/>
      <c r="D16" s="12"/>
      <c r="E16" s="12"/>
      <c r="F16" s="12"/>
      <c r="G16" s="12"/>
      <c r="H16" s="13"/>
    </row>
    <row r="17" spans="1:9" ht="30" customHeight="1" x14ac:dyDescent="0.25">
      <c r="A17" s="41" t="s">
        <v>17</v>
      </c>
      <c r="B17" s="41"/>
      <c r="C17" s="41"/>
      <c r="D17" s="41"/>
      <c r="E17" s="41"/>
      <c r="F17" s="41"/>
      <c r="G17" s="41"/>
      <c r="H17" s="41"/>
    </row>
    <row r="18" spans="1:9" ht="15" customHeight="1" x14ac:dyDescent="0.25">
      <c r="A18" s="52" t="s">
        <v>18</v>
      </c>
      <c r="B18" s="53"/>
      <c r="C18" s="53"/>
      <c r="D18" s="53"/>
      <c r="E18" s="53"/>
      <c r="F18" s="53"/>
      <c r="G18" s="54"/>
      <c r="H18" s="18" t="s">
        <v>13</v>
      </c>
    </row>
    <row r="19" spans="1:9" s="5" customFormat="1" ht="15" customHeight="1" x14ac:dyDescent="0.25">
      <c r="A19" s="47" t="s">
        <v>19</v>
      </c>
      <c r="B19" s="48"/>
      <c r="C19" s="48"/>
      <c r="D19" s="48"/>
      <c r="E19" s="48"/>
      <c r="F19" s="48"/>
      <c r="G19" s="48"/>
      <c r="H19" s="49"/>
    </row>
    <row r="20" spans="1:9" s="5" customFormat="1" ht="15" customHeight="1" x14ac:dyDescent="0.25">
      <c r="A20" s="19" t="s">
        <v>20</v>
      </c>
      <c r="B20" s="34" t="s">
        <v>21</v>
      </c>
      <c r="C20" s="34"/>
      <c r="D20" s="34"/>
      <c r="E20" s="34"/>
      <c r="F20" s="34"/>
      <c r="G20" s="35"/>
      <c r="H20" s="20">
        <v>4622.3</v>
      </c>
    </row>
    <row r="21" spans="1:9" s="5" customFormat="1" ht="15" customHeight="1" x14ac:dyDescent="0.25">
      <c r="A21" s="19" t="s">
        <v>20</v>
      </c>
      <c r="B21" s="34" t="s">
        <v>22</v>
      </c>
      <c r="C21" s="34"/>
      <c r="D21" s="34"/>
      <c r="E21" s="34"/>
      <c r="F21" s="34"/>
      <c r="G21" s="35"/>
      <c r="H21" s="20">
        <v>877.82</v>
      </c>
    </row>
    <row r="22" spans="1:9" s="5" customFormat="1" ht="15" customHeight="1" x14ac:dyDescent="0.25">
      <c r="A22" s="19" t="s">
        <v>20</v>
      </c>
      <c r="B22" s="32" t="s">
        <v>56</v>
      </c>
      <c r="C22" s="32"/>
      <c r="D22" s="32"/>
      <c r="E22" s="32"/>
      <c r="F22" s="32"/>
      <c r="G22" s="32"/>
      <c r="H22" s="20">
        <v>8236.64</v>
      </c>
    </row>
    <row r="23" spans="1:9" s="5" customFormat="1" ht="15" customHeight="1" x14ac:dyDescent="0.25">
      <c r="A23" s="19" t="s">
        <v>20</v>
      </c>
      <c r="B23" s="32" t="s">
        <v>47</v>
      </c>
      <c r="C23" s="32"/>
      <c r="D23" s="32"/>
      <c r="E23" s="32"/>
      <c r="F23" s="32"/>
      <c r="G23" s="32"/>
      <c r="H23" s="20">
        <v>1474.24</v>
      </c>
    </row>
    <row r="24" spans="1:9" ht="15" customHeight="1" x14ac:dyDescent="0.25">
      <c r="A24" s="12" t="s">
        <v>50</v>
      </c>
      <c r="B24" s="12"/>
      <c r="C24" s="12"/>
      <c r="D24" s="12"/>
      <c r="E24" s="12"/>
      <c r="F24" s="12"/>
      <c r="G24" s="12"/>
      <c r="H24" s="21">
        <f>SUM(H20:H23)</f>
        <v>15210.999999999998</v>
      </c>
    </row>
    <row r="25" spans="1:9" s="5" customFormat="1" ht="15" customHeight="1" x14ac:dyDescent="0.25">
      <c r="A25" s="47" t="s">
        <v>41</v>
      </c>
      <c r="B25" s="48"/>
      <c r="C25" s="48"/>
      <c r="D25" s="48"/>
      <c r="E25" s="48"/>
      <c r="F25" s="48"/>
      <c r="G25" s="48"/>
      <c r="H25" s="49"/>
    </row>
    <row r="26" spans="1:9" s="5" customFormat="1" ht="15" customHeight="1" x14ac:dyDescent="0.25">
      <c r="A26" s="19" t="s">
        <v>20</v>
      </c>
      <c r="B26" s="34" t="s">
        <v>32</v>
      </c>
      <c r="C26" s="34"/>
      <c r="D26" s="34"/>
      <c r="E26" s="34"/>
      <c r="F26" s="34"/>
      <c r="G26" s="35"/>
      <c r="H26" s="20">
        <v>380</v>
      </c>
      <c r="I26" s="6"/>
    </row>
    <row r="27" spans="1:9" s="5" customFormat="1" ht="15" customHeight="1" x14ac:dyDescent="0.25">
      <c r="A27" s="19" t="s">
        <v>20</v>
      </c>
      <c r="B27" s="34" t="s">
        <v>25</v>
      </c>
      <c r="C27" s="34"/>
      <c r="D27" s="34"/>
      <c r="E27" s="34"/>
      <c r="F27" s="34"/>
      <c r="G27" s="35"/>
      <c r="H27" s="20">
        <v>26435.06</v>
      </c>
      <c r="I27" s="6"/>
    </row>
    <row r="28" spans="1:9" s="5" customFormat="1" ht="15" customHeight="1" x14ac:dyDescent="0.25">
      <c r="A28" s="19" t="s">
        <v>20</v>
      </c>
      <c r="B28" s="34" t="s">
        <v>33</v>
      </c>
      <c r="C28" s="34"/>
      <c r="D28" s="34"/>
      <c r="E28" s="34"/>
      <c r="F28" s="34"/>
      <c r="G28" s="35"/>
      <c r="H28" s="20">
        <v>25677.439999999999</v>
      </c>
      <c r="I28" s="6"/>
    </row>
    <row r="29" spans="1:9" s="5" customFormat="1" ht="15" customHeight="1" x14ac:dyDescent="0.25">
      <c r="A29" s="19" t="s">
        <v>20</v>
      </c>
      <c r="B29" s="32" t="s">
        <v>42</v>
      </c>
      <c r="C29" s="32"/>
      <c r="D29" s="32"/>
      <c r="E29" s="32"/>
      <c r="F29" s="32"/>
      <c r="G29" s="33"/>
      <c r="H29" s="20">
        <v>198594</v>
      </c>
      <c r="I29" s="6"/>
    </row>
    <row r="30" spans="1:9" s="5" customFormat="1" ht="15" customHeight="1" x14ac:dyDescent="0.25">
      <c r="A30" s="19" t="s">
        <v>20</v>
      </c>
      <c r="B30" s="34" t="s">
        <v>34</v>
      </c>
      <c r="C30" s="34"/>
      <c r="D30" s="34"/>
      <c r="E30" s="34"/>
      <c r="F30" s="34"/>
      <c r="G30" s="35"/>
      <c r="H30" s="20">
        <v>11000.4</v>
      </c>
      <c r="I30" s="6"/>
    </row>
    <row r="31" spans="1:9" s="5" customFormat="1" ht="15" customHeight="1" x14ac:dyDescent="0.25">
      <c r="A31" s="19" t="s">
        <v>20</v>
      </c>
      <c r="B31" s="32" t="s">
        <v>44</v>
      </c>
      <c r="C31" s="32"/>
      <c r="D31" s="32"/>
      <c r="E31" s="32"/>
      <c r="F31" s="32"/>
      <c r="G31" s="32"/>
      <c r="H31" s="20">
        <v>54040.639999999999</v>
      </c>
      <c r="I31" s="6"/>
    </row>
    <row r="32" spans="1:9" ht="15" customHeight="1" x14ac:dyDescent="0.25">
      <c r="A32" s="12" t="s">
        <v>49</v>
      </c>
      <c r="B32" s="12"/>
      <c r="C32" s="12"/>
      <c r="D32" s="12"/>
      <c r="E32" s="12"/>
      <c r="F32" s="12"/>
      <c r="G32" s="12"/>
      <c r="H32" s="21">
        <f>SUM(H26:H31)</f>
        <v>316127.53999999998</v>
      </c>
    </row>
    <row r="33" spans="1:9" s="5" customFormat="1" ht="15" customHeight="1" x14ac:dyDescent="0.25">
      <c r="A33" s="29" t="s">
        <v>45</v>
      </c>
      <c r="B33" s="30"/>
      <c r="C33" s="30"/>
      <c r="D33" s="30"/>
      <c r="E33" s="30"/>
      <c r="F33" s="30"/>
      <c r="G33" s="30"/>
      <c r="H33" s="31"/>
    </row>
    <row r="34" spans="1:9" s="7" customFormat="1" ht="15" customHeight="1" x14ac:dyDescent="0.25">
      <c r="A34" s="19" t="s">
        <v>20</v>
      </c>
      <c r="B34" s="34" t="s">
        <v>35</v>
      </c>
      <c r="C34" s="34"/>
      <c r="D34" s="34"/>
      <c r="E34" s="34"/>
      <c r="F34" s="34"/>
      <c r="G34" s="35"/>
      <c r="H34" s="20">
        <v>1059.17</v>
      </c>
    </row>
    <row r="35" spans="1:9" s="5" customFormat="1" ht="15" customHeight="1" x14ac:dyDescent="0.25">
      <c r="A35" s="19" t="s">
        <v>20</v>
      </c>
      <c r="B35" s="34" t="s">
        <v>36</v>
      </c>
      <c r="C35" s="34"/>
      <c r="D35" s="34"/>
      <c r="E35" s="34"/>
      <c r="F35" s="34"/>
      <c r="G35" s="35"/>
      <c r="H35" s="20">
        <v>15289.2</v>
      </c>
    </row>
    <row r="36" spans="1:9" s="5" customFormat="1" ht="15" customHeight="1" x14ac:dyDescent="0.25">
      <c r="A36" s="19" t="s">
        <v>20</v>
      </c>
      <c r="B36" s="34" t="s">
        <v>37</v>
      </c>
      <c r="C36" s="34"/>
      <c r="D36" s="34"/>
      <c r="E36" s="34"/>
      <c r="F36" s="34"/>
      <c r="G36" s="35"/>
      <c r="H36" s="20">
        <v>203889.84</v>
      </c>
    </row>
    <row r="37" spans="1:9" s="5" customFormat="1" ht="15" customHeight="1" x14ac:dyDescent="0.25">
      <c r="A37" s="29" t="s">
        <v>38</v>
      </c>
      <c r="B37" s="30"/>
      <c r="C37" s="30"/>
      <c r="D37" s="30"/>
      <c r="E37" s="30"/>
      <c r="F37" s="30"/>
      <c r="G37" s="30"/>
      <c r="H37" s="31"/>
    </row>
    <row r="38" spans="1:9" s="5" customFormat="1" ht="15" customHeight="1" x14ac:dyDescent="0.25">
      <c r="A38" s="19" t="s">
        <v>20</v>
      </c>
      <c r="B38" s="34" t="s">
        <v>39</v>
      </c>
      <c r="C38" s="34"/>
      <c r="D38" s="34"/>
      <c r="E38" s="34"/>
      <c r="F38" s="34"/>
      <c r="G38" s="35"/>
      <c r="H38" s="20">
        <v>13600</v>
      </c>
      <c r="I38" s="6"/>
    </row>
    <row r="39" spans="1:9" ht="15" customHeight="1" x14ac:dyDescent="0.25">
      <c r="A39" s="12" t="s">
        <v>51</v>
      </c>
      <c r="B39" s="12"/>
      <c r="C39" s="12"/>
      <c r="D39" s="12"/>
      <c r="E39" s="12"/>
      <c r="F39" s="12"/>
      <c r="G39" s="12"/>
      <c r="H39" s="21">
        <f>SUM(H34:H38)</f>
        <v>233838.21</v>
      </c>
    </row>
    <row r="40" spans="1:9" s="5" customFormat="1" ht="15" customHeight="1" x14ac:dyDescent="0.25">
      <c r="A40" s="58" t="s">
        <v>43</v>
      </c>
      <c r="B40" s="59"/>
      <c r="C40" s="59"/>
      <c r="D40" s="59"/>
      <c r="E40" s="59"/>
      <c r="F40" s="59"/>
      <c r="G40" s="59"/>
      <c r="H40" s="60"/>
      <c r="I40" s="6"/>
    </row>
    <row r="41" spans="1:9" s="5" customFormat="1" ht="15" customHeight="1" x14ac:dyDescent="0.25">
      <c r="A41" s="19" t="s">
        <v>20</v>
      </c>
      <c r="B41" s="56" t="s">
        <v>58</v>
      </c>
      <c r="C41" s="56"/>
      <c r="D41" s="56"/>
      <c r="E41" s="56"/>
      <c r="F41" s="56"/>
      <c r="G41" s="57"/>
      <c r="H41" s="20">
        <v>9430.08</v>
      </c>
      <c r="I41" s="6"/>
    </row>
    <row r="42" spans="1:9" s="5" customFormat="1" ht="15" customHeight="1" x14ac:dyDescent="0.25">
      <c r="A42" s="19" t="s">
        <v>20</v>
      </c>
      <c r="B42" s="32" t="s">
        <v>67</v>
      </c>
      <c r="C42" s="32"/>
      <c r="D42" s="32"/>
      <c r="E42" s="32"/>
      <c r="F42" s="32"/>
      <c r="G42" s="33"/>
      <c r="H42" s="20">
        <v>2060</v>
      </c>
      <c r="I42" s="6"/>
    </row>
    <row r="43" spans="1:9" s="5" customFormat="1" ht="15" customHeight="1" x14ac:dyDescent="0.25">
      <c r="A43" s="19" t="s">
        <v>20</v>
      </c>
      <c r="B43" s="32" t="s">
        <v>48</v>
      </c>
      <c r="C43" s="32"/>
      <c r="D43" s="32"/>
      <c r="E43" s="32"/>
      <c r="F43" s="32"/>
      <c r="G43" s="33"/>
      <c r="H43" s="20">
        <v>42000</v>
      </c>
      <c r="I43" s="6"/>
    </row>
    <row r="44" spans="1:9" ht="1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21">
        <f>SUM(H41:H43)</f>
        <v>53490.080000000002</v>
      </c>
    </row>
    <row r="45" spans="1:9" s="5" customFormat="1" ht="15" customHeight="1" x14ac:dyDescent="0.25">
      <c r="A45" s="55" t="s">
        <v>40</v>
      </c>
      <c r="B45" s="34"/>
      <c r="C45" s="34"/>
      <c r="D45" s="34"/>
      <c r="E45" s="34"/>
      <c r="F45" s="34"/>
      <c r="G45" s="35"/>
      <c r="H45" s="20"/>
      <c r="I45" s="6"/>
    </row>
    <row r="46" spans="1:9" s="5" customFormat="1" ht="24.75" customHeight="1" x14ac:dyDescent="0.25">
      <c r="A46" s="19" t="s">
        <v>20</v>
      </c>
      <c r="B46" s="34" t="s">
        <v>57</v>
      </c>
      <c r="C46" s="34"/>
      <c r="D46" s="34"/>
      <c r="E46" s="34"/>
      <c r="F46" s="34"/>
      <c r="G46" s="35"/>
      <c r="H46" s="20">
        <v>104600</v>
      </c>
      <c r="I46" s="6"/>
    </row>
    <row r="47" spans="1:9" s="5" customFormat="1" ht="24.75" customHeight="1" x14ac:dyDescent="0.25">
      <c r="A47" s="19" t="s">
        <v>20</v>
      </c>
      <c r="B47" s="34" t="s">
        <v>59</v>
      </c>
      <c r="C47" s="34"/>
      <c r="D47" s="34"/>
      <c r="E47" s="34"/>
      <c r="F47" s="34"/>
      <c r="G47" s="35"/>
      <c r="H47" s="20">
        <v>43228</v>
      </c>
      <c r="I47" s="6"/>
    </row>
    <row r="48" spans="1:9" s="5" customFormat="1" ht="15.75" customHeight="1" x14ac:dyDescent="0.25">
      <c r="A48" s="19" t="s">
        <v>20</v>
      </c>
      <c r="B48" s="32" t="s">
        <v>60</v>
      </c>
      <c r="C48" s="32"/>
      <c r="D48" s="32"/>
      <c r="E48" s="32"/>
      <c r="F48" s="32"/>
      <c r="G48" s="33"/>
      <c r="H48" s="20">
        <v>2500</v>
      </c>
      <c r="I48" s="6"/>
    </row>
    <row r="49" spans="1:12" s="5" customFormat="1" ht="15.75" customHeight="1" x14ac:dyDescent="0.25">
      <c r="A49" s="19" t="s">
        <v>20</v>
      </c>
      <c r="B49" s="32" t="s">
        <v>62</v>
      </c>
      <c r="C49" s="32"/>
      <c r="D49" s="32"/>
      <c r="E49" s="32"/>
      <c r="F49" s="32"/>
      <c r="G49" s="33"/>
      <c r="H49" s="20">
        <v>24000</v>
      </c>
      <c r="I49" s="6"/>
    </row>
    <row r="50" spans="1:12" s="5" customFormat="1" ht="15.75" customHeight="1" x14ac:dyDescent="0.25">
      <c r="A50" s="19" t="s">
        <v>20</v>
      </c>
      <c r="B50" s="32" t="s">
        <v>68</v>
      </c>
      <c r="C50" s="32"/>
      <c r="D50" s="32"/>
      <c r="E50" s="32"/>
      <c r="F50" s="32"/>
      <c r="G50" s="33"/>
      <c r="H50" s="20">
        <v>6000</v>
      </c>
      <c r="I50" s="6"/>
    </row>
    <row r="51" spans="1:12" s="5" customFormat="1" ht="15.75" customHeight="1" x14ac:dyDescent="0.25">
      <c r="A51" s="19" t="s">
        <v>20</v>
      </c>
      <c r="B51" s="32" t="s">
        <v>61</v>
      </c>
      <c r="C51" s="32"/>
      <c r="D51" s="32"/>
      <c r="E51" s="32"/>
      <c r="F51" s="32"/>
      <c r="G51" s="33"/>
      <c r="H51" s="20">
        <v>10000</v>
      </c>
      <c r="I51" s="6"/>
    </row>
    <row r="52" spans="1:12" s="5" customFormat="1" ht="15.75" customHeight="1" x14ac:dyDescent="0.25">
      <c r="A52" s="19" t="s">
        <v>20</v>
      </c>
      <c r="B52" s="32" t="s">
        <v>66</v>
      </c>
      <c r="C52" s="32"/>
      <c r="D52" s="32"/>
      <c r="E52" s="32"/>
      <c r="F52" s="32"/>
      <c r="G52" s="33"/>
      <c r="H52" s="20">
        <v>26846.48</v>
      </c>
      <c r="I52" s="6"/>
    </row>
    <row r="53" spans="1:12" ht="15" customHeight="1" x14ac:dyDescent="0.25">
      <c r="A53" s="12" t="s">
        <v>53</v>
      </c>
      <c r="B53" s="12"/>
      <c r="C53" s="12"/>
      <c r="D53" s="12"/>
      <c r="E53" s="12"/>
      <c r="F53" s="12"/>
      <c r="G53" s="12"/>
      <c r="H53" s="21">
        <f>SUM(H46:H52)</f>
        <v>217174.48</v>
      </c>
    </row>
    <row r="54" spans="1:12" s="5" customFormat="1" ht="15" customHeight="1" x14ac:dyDescent="0.25">
      <c r="A54" s="55" t="s">
        <v>23</v>
      </c>
      <c r="B54" s="34"/>
      <c r="C54" s="34"/>
      <c r="D54" s="34"/>
      <c r="E54" s="34"/>
      <c r="F54" s="34"/>
      <c r="G54" s="35"/>
      <c r="H54" s="20"/>
      <c r="I54" s="6"/>
    </row>
    <row r="55" spans="1:12" s="5" customFormat="1" ht="15" customHeight="1" x14ac:dyDescent="0.25">
      <c r="A55" s="19" t="s">
        <v>20</v>
      </c>
      <c r="B55" s="34" t="s">
        <v>64</v>
      </c>
      <c r="C55" s="34"/>
      <c r="D55" s="34"/>
      <c r="E55" s="34"/>
      <c r="F55" s="34"/>
      <c r="G55" s="35"/>
      <c r="H55" s="20">
        <v>40360.199999999997</v>
      </c>
      <c r="I55" s="6"/>
    </row>
    <row r="56" spans="1:12" ht="15" customHeight="1" x14ac:dyDescent="0.25">
      <c r="A56" s="22" t="s">
        <v>20</v>
      </c>
      <c r="B56" s="69" t="s">
        <v>63</v>
      </c>
      <c r="C56" s="70"/>
      <c r="D56" s="70"/>
      <c r="E56" s="70"/>
      <c r="F56" s="70"/>
      <c r="G56" s="71"/>
      <c r="H56" s="17">
        <v>253497.51</v>
      </c>
    </row>
    <row r="57" spans="1:12" s="5" customFormat="1" ht="15" customHeight="1" x14ac:dyDescent="0.25">
      <c r="A57" s="19" t="s">
        <v>20</v>
      </c>
      <c r="B57" s="64" t="s">
        <v>65</v>
      </c>
      <c r="C57" s="64"/>
      <c r="D57" s="64"/>
      <c r="E57" s="64"/>
      <c r="F57" s="64"/>
      <c r="G57" s="65"/>
      <c r="H57" s="23">
        <v>10760.77</v>
      </c>
      <c r="I57" s="6"/>
    </row>
    <row r="58" spans="1:12" s="5" customFormat="1" ht="15" customHeight="1" x14ac:dyDescent="0.25">
      <c r="A58" s="19" t="s">
        <v>20</v>
      </c>
      <c r="B58" s="64" t="s">
        <v>24</v>
      </c>
      <c r="C58" s="64"/>
      <c r="D58" s="64"/>
      <c r="E58" s="64"/>
      <c r="F58" s="64"/>
      <c r="G58" s="65"/>
      <c r="H58" s="23">
        <v>76800</v>
      </c>
      <c r="I58" s="6"/>
    </row>
    <row r="59" spans="1:12" ht="15" customHeight="1" x14ac:dyDescent="0.25">
      <c r="A59" s="12"/>
      <c r="B59" s="12"/>
      <c r="C59" s="12"/>
      <c r="D59" s="12"/>
      <c r="E59" s="12"/>
      <c r="F59" s="12"/>
      <c r="G59" s="12"/>
      <c r="H59" s="21">
        <f>SUM(H55:H58)</f>
        <v>381418.48000000004</v>
      </c>
    </row>
    <row r="60" spans="1:12" s="5" customFormat="1" ht="15.75" customHeight="1" x14ac:dyDescent="0.25">
      <c r="A60" s="66" t="s">
        <v>26</v>
      </c>
      <c r="B60" s="67"/>
      <c r="C60" s="67"/>
      <c r="D60" s="67"/>
      <c r="E60" s="67"/>
      <c r="F60" s="67"/>
      <c r="G60" s="68"/>
      <c r="H60" s="24">
        <v>1217259.79</v>
      </c>
      <c r="I60" s="6"/>
    </row>
    <row r="61" spans="1:12" s="5" customFormat="1" ht="15" customHeight="1" x14ac:dyDescent="0.25">
      <c r="A61" s="25"/>
      <c r="B61" s="26"/>
      <c r="C61" s="26"/>
      <c r="D61" s="26"/>
      <c r="E61" s="26"/>
      <c r="F61" s="26"/>
      <c r="G61" s="26"/>
      <c r="H61" s="27"/>
      <c r="I61" s="6"/>
    </row>
    <row r="62" spans="1:12" s="5" customFormat="1" ht="15" customHeight="1" x14ac:dyDescent="0.25">
      <c r="A62" s="61" t="s">
        <v>27</v>
      </c>
      <c r="B62" s="61"/>
      <c r="C62" s="61"/>
      <c r="D62" s="61"/>
      <c r="E62" s="61"/>
      <c r="F62" s="61"/>
      <c r="G62" s="61"/>
      <c r="H62" s="28">
        <v>1247881.1100000001</v>
      </c>
    </row>
    <row r="63" spans="1:12" s="5" customFormat="1" ht="15" customHeight="1" x14ac:dyDescent="0.25">
      <c r="A63" s="61" t="s">
        <v>28</v>
      </c>
      <c r="B63" s="61"/>
      <c r="C63" s="61"/>
      <c r="D63" s="61"/>
      <c r="E63" s="61"/>
      <c r="F63" s="61"/>
      <c r="G63" s="61"/>
      <c r="H63" s="28">
        <v>48000</v>
      </c>
    </row>
    <row r="64" spans="1:12" s="5" customFormat="1" ht="15" customHeight="1" x14ac:dyDescent="0.25">
      <c r="A64" s="61" t="s">
        <v>29</v>
      </c>
      <c r="B64" s="61"/>
      <c r="C64" s="61"/>
      <c r="D64" s="61"/>
      <c r="E64" s="61"/>
      <c r="F64" s="61"/>
      <c r="G64" s="61"/>
      <c r="H64" s="28">
        <v>1217259.79</v>
      </c>
      <c r="I64" s="4"/>
      <c r="J64" s="4"/>
      <c r="K64" s="4"/>
      <c r="L64" s="4"/>
    </row>
    <row r="65" spans="1:12" s="5" customFormat="1" ht="15" customHeight="1" x14ac:dyDescent="0.25">
      <c r="A65" s="61" t="s">
        <v>46</v>
      </c>
      <c r="B65" s="61"/>
      <c r="C65" s="61"/>
      <c r="D65" s="61"/>
      <c r="E65" s="61"/>
      <c r="F65" s="61"/>
      <c r="G65" s="61"/>
      <c r="H65" s="28">
        <v>-141282.25</v>
      </c>
      <c r="I65" s="4"/>
      <c r="J65" s="4"/>
      <c r="K65" s="4"/>
      <c r="L65" s="4"/>
    </row>
    <row r="66" spans="1:12" s="8" customFormat="1" ht="14.25" hidden="1" customHeight="1" x14ac:dyDescent="0.25">
      <c r="A66" s="62" t="s">
        <v>30</v>
      </c>
      <c r="B66" s="62"/>
      <c r="C66" s="62"/>
      <c r="D66" s="62"/>
      <c r="E66" s="62"/>
      <c r="F66" s="62"/>
      <c r="G66" s="63">
        <f>K66+C9+D9-H64</f>
        <v>-81454.5</v>
      </c>
      <c r="H66" s="63"/>
    </row>
    <row r="67" spans="1:12" ht="14.25" customHeight="1" x14ac:dyDescent="0.25">
      <c r="A67" s="9"/>
      <c r="B67" s="9"/>
      <c r="C67" s="9"/>
      <c r="D67" s="9"/>
      <c r="E67" s="9"/>
      <c r="F67" s="9"/>
      <c r="G67" s="10"/>
      <c r="H67" s="11"/>
    </row>
    <row r="68" spans="1:12" ht="15.95" customHeight="1" x14ac:dyDescent="0.25"/>
    <row r="69" spans="1:12" ht="15.95" customHeight="1" x14ac:dyDescent="0.25"/>
    <row r="70" spans="1:12" ht="15.95" customHeight="1" x14ac:dyDescent="0.25"/>
    <row r="71" spans="1:12" ht="15.95" customHeight="1" x14ac:dyDescent="0.25"/>
    <row r="72" spans="1:12" ht="15.95" customHeight="1" x14ac:dyDescent="0.25"/>
    <row r="73" spans="1:12" ht="26.25" customHeight="1" x14ac:dyDescent="0.25"/>
    <row r="74" spans="1:12" ht="15.95" customHeight="1" x14ac:dyDescent="0.25"/>
    <row r="76" spans="1:12" ht="15" customHeight="1" x14ac:dyDescent="0.25"/>
    <row r="78" spans="1:12" ht="30" customHeight="1" x14ac:dyDescent="0.25"/>
    <row r="79" spans="1:12" ht="15.75" customHeight="1" x14ac:dyDescent="0.25"/>
    <row r="80" spans="1:12" ht="15" customHeight="1" x14ac:dyDescent="0.25"/>
  </sheetData>
  <mergeCells count="67">
    <mergeCell ref="A62:G62"/>
    <mergeCell ref="B58:G58"/>
    <mergeCell ref="A60:G60"/>
    <mergeCell ref="B50:G50"/>
    <mergeCell ref="B47:G47"/>
    <mergeCell ref="B48:G48"/>
    <mergeCell ref="B52:G52"/>
    <mergeCell ref="B56:G56"/>
    <mergeCell ref="B57:G57"/>
    <mergeCell ref="A54:G54"/>
    <mergeCell ref="B55:G55"/>
    <mergeCell ref="A63:G63"/>
    <mergeCell ref="A64:G64"/>
    <mergeCell ref="A65:G65"/>
    <mergeCell ref="A66:F66"/>
    <mergeCell ref="G66:H66"/>
    <mergeCell ref="B26:G26"/>
    <mergeCell ref="B30:G30"/>
    <mergeCell ref="B27:G27"/>
    <mergeCell ref="B28:G28"/>
    <mergeCell ref="A45:G45"/>
    <mergeCell ref="B34:G34"/>
    <mergeCell ref="B29:G29"/>
    <mergeCell ref="A33:H33"/>
    <mergeCell ref="B35:G35"/>
    <mergeCell ref="B36:G36"/>
    <mergeCell ref="B38:G38"/>
    <mergeCell ref="B42:G42"/>
    <mergeCell ref="B31:G31"/>
    <mergeCell ref="B41:G41"/>
    <mergeCell ref="A40:H40"/>
    <mergeCell ref="B43:G43"/>
    <mergeCell ref="A19:H19"/>
    <mergeCell ref="B23:G23"/>
    <mergeCell ref="A25:H25"/>
    <mergeCell ref="B22:G22"/>
    <mergeCell ref="B13:G13"/>
    <mergeCell ref="B14:G14"/>
    <mergeCell ref="B15:G15"/>
    <mergeCell ref="A17:H17"/>
    <mergeCell ref="A18:G18"/>
    <mergeCell ref="B20:G20"/>
    <mergeCell ref="B21:G21"/>
    <mergeCell ref="A7:B7"/>
    <mergeCell ref="C7:D7"/>
    <mergeCell ref="E7:F7"/>
    <mergeCell ref="G7:H7"/>
    <mergeCell ref="A8:B8"/>
    <mergeCell ref="C8:D8"/>
    <mergeCell ref="E8:F8"/>
    <mergeCell ref="G8:H8"/>
    <mergeCell ref="A37:H37"/>
    <mergeCell ref="B51:G51"/>
    <mergeCell ref="B49:G49"/>
    <mergeCell ref="B46:G46"/>
    <mergeCell ref="A1:H1"/>
    <mergeCell ref="A2:H2"/>
    <mergeCell ref="A3:H3"/>
    <mergeCell ref="A4:H4"/>
    <mergeCell ref="A5:H5"/>
    <mergeCell ref="A6:H6"/>
    <mergeCell ref="A9:B9"/>
    <mergeCell ref="C9:D9"/>
    <mergeCell ref="E9:F9"/>
    <mergeCell ref="G9:H9"/>
    <mergeCell ref="A11:H11"/>
    <mergeCell ref="B12:G12"/>
  </mergeCells>
  <pageMargins left="0.9055118110236221" right="0.51181102362204722" top="0.74803149606299213" bottom="0.74803149606299213" header="0.31496062992125984" footer="0.31496062992125984"/>
  <pageSetup paperSize="9" scale="6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2024</vt:lpstr>
      <vt:lpstr>'Отчет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2026-03-10T10:02:34Z</dcterms:modified>
</cp:coreProperties>
</file>