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Вас.38. 2023" sheetId="2" r:id="rId1"/>
    <sheet name="Лист1" sheetId="1" r:id="rId2"/>
  </sheets>
  <definedNames>
    <definedName name="_xlnm._FilterDatabase" localSheetId="0" hidden="1">'Вас.38. 2023'!$A$24:$P$60</definedName>
    <definedName name="_xlnm.Print_Area" localSheetId="0">'Вас.38. 2023'!$A$1:$H$60</definedName>
  </definedNames>
  <calcPr calcId="152511"/>
</workbook>
</file>

<file path=xl/calcChain.xml><?xml version="1.0" encoding="utf-8"?>
<calcChain xmlns="http://schemas.openxmlformats.org/spreadsheetml/2006/main">
  <c r="A26" i="2" l="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G15" i="2"/>
</calcChain>
</file>

<file path=xl/comments1.xml><?xml version="1.0" encoding="utf-8"?>
<comments xmlns="http://schemas.openxmlformats.org/spreadsheetml/2006/main">
  <authors>
    <author>Автор</author>
  </authors>
  <commentList>
    <comment ref="B33" authorId="0">
      <text>
        <r>
          <rPr>
            <b/>
            <sz val="9"/>
            <color indexed="81"/>
            <rFont val="Tahoma"/>
            <family val="2"/>
            <charset val="204"/>
          </rPr>
          <t>Автор:</t>
        </r>
        <r>
          <rPr>
            <sz val="9"/>
            <color indexed="81"/>
            <rFont val="Tahoma"/>
            <family val="2"/>
            <charset val="204"/>
          </rPr>
          <t xml:space="preserve">
3% от суммы принятой организациями в пользу 
</t>
        </r>
      </text>
    </comment>
  </commentList>
</comments>
</file>

<file path=xl/sharedStrings.xml><?xml version="1.0" encoding="utf-8"?>
<sst xmlns="http://schemas.openxmlformats.org/spreadsheetml/2006/main" count="75" uniqueCount="66">
  <si>
    <t>ООО «Управляющая компания «ГОРОД ПЕТРА»</t>
  </si>
  <si>
    <t>Отчет по многоквартирному дому</t>
  </si>
  <si>
    <t>ул. имени Героя Советского Союза Васильева, д. 38</t>
  </si>
  <si>
    <t>за 2023 год</t>
  </si>
  <si>
    <t>Количество подъездов: 4; количество квартир: 64; наличие мусоропровода: нет; наличие лифта: нет; общая площадь: 4413,2 м²; жилая площадь: 2182,9 м²; тариф: 16,60 руб./м². Газифицирован</t>
  </si>
  <si>
    <t xml:space="preserve">Сведения о движении денежных средств по многоквартирному дому за отчетный период </t>
  </si>
  <si>
    <t xml:space="preserve">Задолженность  </t>
  </si>
  <si>
    <t>Начислено</t>
  </si>
  <si>
    <t>Оплачено</t>
  </si>
  <si>
    <t xml:space="preserve">Задолженность </t>
  </si>
  <si>
    <t>на начало расчетного периода</t>
  </si>
  <si>
    <t>за отчетный период</t>
  </si>
  <si>
    <t>на конец расчетного периода</t>
  </si>
  <si>
    <t>Собственники</t>
  </si>
  <si>
    <t xml:space="preserve">Аренда общего имущества </t>
  </si>
  <si>
    <t>Экономия/перерасход (-) средств на начало периода</t>
  </si>
  <si>
    <t>Оплачено собственниками за период</t>
  </si>
  <si>
    <t>Оказано услуг/работ за период</t>
  </si>
  <si>
    <t>Экономия/перерасход (-) средств на жилищные услуги</t>
  </si>
  <si>
    <t>Экономия/перерасход (-) средств - в случае 100% оплаты собственниками (справочно)</t>
  </si>
  <si>
    <t xml:space="preserve">1.   Сведения о доходах, полученных за оказание услуг по управлению многоквартирным домом за отчетный период </t>
  </si>
  <si>
    <t>№ п/п</t>
  </si>
  <si>
    <t>Статьи доходов</t>
  </si>
  <si>
    <t>Сумма</t>
  </si>
  <si>
    <t>Оплата услуг собственниками по статье «Содержание и текущий ремонт»</t>
  </si>
  <si>
    <t xml:space="preserve">Поступления от аренды общего имущества </t>
  </si>
  <si>
    <t xml:space="preserve">Итого доходы по МКД за отчетный период </t>
  </si>
  <si>
    <t xml:space="preserve">2. Сведения о расходах, понесенных в связи с оказанием услуг по управлению многоквартирным домом за отчетный период </t>
  </si>
  <si>
    <t>Статьи расходов</t>
  </si>
  <si>
    <t>1</t>
  </si>
  <si>
    <t>Электроэнергия на содержание ОИ</t>
  </si>
  <si>
    <t>ГВС на содержание ОИ</t>
  </si>
  <si>
    <t>ХВС и водоотведение на содержание ОИ</t>
  </si>
  <si>
    <t>ТО и работы по ремонту внутридом.газ.оборудования</t>
  </si>
  <si>
    <t>ЕИРКЦ (информационно-расчетное обслуживание)</t>
  </si>
  <si>
    <t>ЕИРКЦ (исполнение поручения на совершение юр.действий)</t>
  </si>
  <si>
    <t>ЕИРКЦ (подомовой учет)</t>
  </si>
  <si>
    <t>ЕИРКЦ (оформление выписок из дом.книг)</t>
  </si>
  <si>
    <t>Система сбора и обработка платежей "Город"</t>
  </si>
  <si>
    <t>Аварийное обслуживание</t>
  </si>
  <si>
    <t>Санитарное содержание мест общего пользования</t>
  </si>
  <si>
    <t>Уборка придомовой территории (дворник)</t>
  </si>
  <si>
    <t>Уборка придомовой территории (субботники)</t>
  </si>
  <si>
    <t>Материалы и хозяйственный инвентарь (для обслуживающ. персонала:  метла, ведра, швабры, моющ.средства, мешки для мусора, лампочки, др.)</t>
  </si>
  <si>
    <t>Материалы и хозяйственный инвентарь (для мелкого ремонта:  ср-ва для покрытия стен/древесины, сетка, дюбели, гвозди, валики, кисти, др.)</t>
  </si>
  <si>
    <t>Техническое обслуживание инженерного оборудования, электрооборудования</t>
  </si>
  <si>
    <t>Материалы, используемые для технического обслуживания (лампочки, трубы, вентиля, отводы, муфты, др.)</t>
  </si>
  <si>
    <t>Осмотр системы водоотведения  горячей и холодной воды</t>
  </si>
  <si>
    <t>Промывка и пневманич.испытание внутр.сети МКД</t>
  </si>
  <si>
    <t>Чистка вентиляции МКД, диагностика с кровли вентшахт, демонтаж козырьков вентшахт и разрушенных шахт. Изготовление козырьков для шахт</t>
  </si>
  <si>
    <t>Материалы для проведения ремрнта мягкой кровли крыши, услуги крана-манипулятора</t>
  </si>
  <si>
    <t>Проведение ремонта мягкой кровли крыши (услуги)</t>
  </si>
  <si>
    <t>Проведение ремонта кровли крыши 3,4 подъезд</t>
  </si>
  <si>
    <t>Материалы для проведения ремрнта кровли крыши 3,4 подъездов</t>
  </si>
  <si>
    <t>Чистка территории от снега. Чистка кровли от снега и наледи</t>
  </si>
  <si>
    <t>Покос травы, спил деревьев, обрезка  кустов, вывоз растительного мусора</t>
  </si>
  <si>
    <t xml:space="preserve">Зачистка старой краски, грунтовка поверхностей, покраска ограждений придомовой территории, скамеек, мусорных баков, перил, стойки козырьков
</t>
  </si>
  <si>
    <t>Завоз песка (для песочницы, для кровли)</t>
  </si>
  <si>
    <t>Спецодежда</t>
  </si>
  <si>
    <t>Вознаграждение председателя МКД</t>
  </si>
  <si>
    <t>Расчетно-кассовое  обслуживание банка</t>
  </si>
  <si>
    <t>Судебные расходы и госпошлина</t>
  </si>
  <si>
    <t>Формирование реестра собственников</t>
  </si>
  <si>
    <t>Накладные общехозяйственные расходы: оплата труда АУП, страховые взносы с ФОТ АУП, содержание офиса, охрана офиса, амортизация, транспортные расходы, канцтовары, материалы, услуги связи (телефон, интернет), почтовые, экологический сбор, лицензии на программы, ГИС ЖКХ, обслуживание сайта, домен для сайта, обслуживание вычислительной техники)</t>
  </si>
  <si>
    <t>Налоги УСН</t>
  </si>
  <si>
    <t xml:space="preserve">Итого расходы по МКД за отчетный период </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</si>
</sst>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theme="1"/>
      <name val="Calibri"/>
      <family val="2"/>
      <charset val="204"/>
      <scheme val="minor"/>
    </font>
    <font>
      <b/>
      <sz val="12"/>
      <name val="Times New Roman"/>
      <family val="1"/>
      <charset val="204"/>
    </font>
    <font>
      <b/>
      <sz val="14"/>
      <name val="Times New Roman"/>
      <family val="1"/>
      <charset val="204"/>
    </font>
    <font>
      <sz val="12"/>
      <name val="Times New Roman"/>
      <family val="1"/>
      <charset val="204"/>
    </font>
    <font>
      <sz val="12"/>
      <color theme="1"/>
      <name val="Times New Roman"/>
      <family val="1"/>
      <charset val="204"/>
    </font>
    <font>
      <b/>
      <sz val="14"/>
      <color theme="1"/>
      <name val="Times New Roman"/>
      <family val="1"/>
      <charset val="204"/>
    </font>
    <font>
      <sz val="10"/>
      <name val="Times New Roman"/>
      <family val="1"/>
      <charset val="204"/>
    </font>
    <font>
      <sz val="10"/>
      <color theme="1"/>
      <name val="Times New Roman"/>
      <family val="1"/>
      <charset val="204"/>
    </font>
    <font>
      <sz val="10"/>
      <color theme="1"/>
      <name val="Calibri"/>
      <family val="2"/>
      <scheme val="minor"/>
    </font>
    <font>
      <b/>
      <sz val="10"/>
      <name val="Times New Roman"/>
      <family val="1"/>
      <charset val="204"/>
    </font>
    <font>
      <b/>
      <sz val="10"/>
      <color theme="1"/>
      <name val="Times New Roman"/>
      <family val="1"/>
      <charset val="204"/>
    </font>
    <font>
      <sz val="9"/>
      <name val="Times New Roman"/>
      <family val="1"/>
      <charset val="204"/>
    </font>
    <font>
      <sz val="11"/>
      <name val="Calibri"/>
      <family val="2"/>
      <scheme val="minor"/>
    </font>
    <font>
      <sz val="11"/>
      <name val="Times New Roman"/>
      <family val="1"/>
      <charset val="204"/>
    </font>
    <font>
      <b/>
      <sz val="12"/>
      <color theme="1"/>
      <name val="Times New Roman"/>
      <family val="1"/>
      <charset val="204"/>
    </font>
    <font>
      <sz val="10"/>
      <name val="Calibri"/>
      <family val="2"/>
      <scheme val="minor"/>
    </font>
    <font>
      <sz val="11"/>
      <color theme="1" tint="0.499984740745262"/>
      <name val="Calibri"/>
      <family val="2"/>
      <charset val="204"/>
      <scheme val="minor"/>
    </font>
    <font>
      <sz val="11"/>
      <color theme="1" tint="0.499984740745262"/>
      <name val="Calibri"/>
      <family val="2"/>
      <scheme val="minor"/>
    </font>
    <font>
      <b/>
      <sz val="10"/>
      <color theme="1"/>
      <name val="Calibri"/>
      <family val="2"/>
      <charset val="204"/>
      <scheme val="minor"/>
    </font>
    <font>
      <b/>
      <sz val="11"/>
      <name val="Calibri"/>
      <family val="2"/>
      <charset val="204"/>
      <scheme val="minor"/>
    </font>
    <font>
      <b/>
      <sz val="9"/>
      <color indexed="81"/>
      <name val="Tahoma"/>
      <family val="2"/>
      <charset val="204"/>
    </font>
    <font>
      <sz val="9"/>
      <color indexed="81"/>
      <name val="Tahoma"/>
      <family val="2"/>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0" fillId="0" borderId="0" xfId="0" applyFill="1"/>
    <xf numFmtId="0" fontId="0" fillId="0" borderId="0" xfId="0" applyFill="1" applyAlignment="1">
      <alignment vertical="center"/>
    </xf>
    <xf numFmtId="0" fontId="5" fillId="0" borderId="0" xfId="0" applyFont="1" applyFill="1" applyAlignment="1">
      <alignment horizontal="left" vertical="center" wrapText="1"/>
    </xf>
    <xf numFmtId="0" fontId="6" fillId="0" borderId="0" xfId="0" applyFont="1" applyFill="1" applyBorder="1" applyAlignment="1">
      <alignment vertical="center"/>
    </xf>
    <xf numFmtId="0" fontId="8" fillId="0" borderId="0" xfId="0" applyFont="1" applyFill="1" applyBorder="1" applyAlignment="1">
      <alignment horizontal="center" vertical="center" wrapText="1"/>
    </xf>
    <xf numFmtId="0" fontId="9" fillId="0" borderId="0" xfId="0" applyFont="1" applyFill="1"/>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4" fontId="10" fillId="0" borderId="7" xfId="0" applyNumberFormat="1" applyFont="1" applyFill="1" applyBorder="1" applyAlignment="1">
      <alignment horizontal="center" vertical="center" wrapText="1"/>
    </xf>
    <xf numFmtId="4" fontId="11" fillId="0" borderId="0" xfId="0" applyNumberFormat="1" applyFont="1" applyFill="1" applyBorder="1" applyAlignment="1">
      <alignment horizontal="center" vertical="center" wrapText="1"/>
    </xf>
    <xf numFmtId="4" fontId="9" fillId="0" borderId="0" xfId="0" applyNumberFormat="1" applyFont="1" applyFill="1" applyAlignment="1">
      <alignment horizontal="center"/>
    </xf>
    <xf numFmtId="0" fontId="7" fillId="0" borderId="0" xfId="0" applyFont="1" applyFill="1" applyBorder="1" applyAlignment="1">
      <alignment horizontal="center" vertical="center" wrapText="1"/>
    </xf>
    <xf numFmtId="0" fontId="13" fillId="0" borderId="0" xfId="0" applyFont="1" applyFill="1"/>
    <xf numFmtId="0" fontId="14" fillId="0" borderId="0" xfId="0" applyFont="1" applyFill="1"/>
    <xf numFmtId="0" fontId="14" fillId="0" borderId="7" xfId="0" applyFont="1" applyFill="1" applyBorder="1" applyAlignment="1">
      <alignment horizontal="center" vertical="center" wrapText="1"/>
    </xf>
    <xf numFmtId="4" fontId="7" fillId="0" borderId="7" xfId="0" applyNumberFormat="1" applyFont="1" applyFill="1" applyBorder="1" applyAlignment="1">
      <alignment vertical="center" wrapText="1"/>
    </xf>
    <xf numFmtId="0" fontId="10" fillId="0" borderId="7" xfId="0" applyFont="1" applyFill="1" applyBorder="1" applyAlignment="1">
      <alignment horizontal="center" vertical="center" wrapText="1"/>
    </xf>
    <xf numFmtId="4" fontId="10" fillId="0" borderId="7" xfId="0" applyNumberFormat="1" applyFont="1" applyFill="1" applyBorder="1" applyAlignment="1">
      <alignment vertical="center" wrapText="1"/>
    </xf>
    <xf numFmtId="0" fontId="15" fillId="0" borderId="0" xfId="0" applyFont="1" applyFill="1" applyAlignment="1">
      <alignment horizontal="left" vertical="center"/>
    </xf>
    <xf numFmtId="1" fontId="16" fillId="0" borderId="7" xfId="0" applyNumberFormat="1" applyFont="1" applyFill="1" applyBorder="1" applyAlignment="1">
      <alignment horizontal="center"/>
    </xf>
    <xf numFmtId="4" fontId="14" fillId="0" borderId="7" xfId="0" applyNumberFormat="1" applyFont="1" applyFill="1" applyBorder="1" applyAlignment="1">
      <alignment vertical="center" wrapText="1"/>
    </xf>
    <xf numFmtId="0" fontId="11" fillId="0" borderId="0" xfId="0" applyFont="1" applyFill="1" applyBorder="1" applyAlignment="1">
      <alignment horizontal="center" vertical="center" wrapText="1"/>
    </xf>
    <xf numFmtId="4" fontId="11" fillId="0" borderId="0" xfId="0" applyNumberFormat="1" applyFont="1" applyFill="1" applyBorder="1" applyAlignment="1">
      <alignment vertical="center" wrapText="1"/>
    </xf>
    <xf numFmtId="4" fontId="17" fillId="0" borderId="0" xfId="0" applyNumberFormat="1" applyFont="1" applyFill="1" applyBorder="1" applyAlignment="1">
      <alignment horizontal="right" vertical="top" wrapText="1"/>
    </xf>
    <xf numFmtId="0" fontId="18" fillId="0" borderId="0" xfId="0" applyFont="1" applyFill="1"/>
    <xf numFmtId="4" fontId="4" fillId="0" borderId="0" xfId="0" applyNumberFormat="1" applyFont="1" applyFill="1" applyBorder="1" applyAlignment="1">
      <alignment horizontal="right" vertical="center" wrapText="1"/>
    </xf>
    <xf numFmtId="4" fontId="1" fillId="0" borderId="0" xfId="0" applyNumberFormat="1" applyFont="1" applyFill="1" applyBorder="1" applyAlignment="1">
      <alignment horizontal="right" vertical="top" wrapText="1"/>
    </xf>
    <xf numFmtId="4" fontId="5" fillId="0" borderId="0"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wrapText="1"/>
    </xf>
    <xf numFmtId="4" fontId="11" fillId="0" borderId="0" xfId="0" applyNumberFormat="1" applyFont="1" applyFill="1" applyBorder="1" applyAlignment="1">
      <alignment horizontal="right" vertical="center" wrapText="1"/>
    </xf>
    <xf numFmtId="0" fontId="18" fillId="0" borderId="0" xfId="0" applyFont="1" applyFill="1" applyBorder="1"/>
    <xf numFmtId="0" fontId="0" fillId="0" borderId="0" xfId="0" applyFill="1" applyBorder="1"/>
    <xf numFmtId="4" fontId="19" fillId="0" borderId="0" xfId="0" applyNumberFormat="1" applyFont="1" applyFill="1" applyBorder="1" applyAlignment="1">
      <alignment vertical="top" wrapText="1"/>
    </xf>
    <xf numFmtId="0" fontId="16" fillId="0" borderId="7" xfId="0" applyFont="1" applyFill="1" applyBorder="1"/>
    <xf numFmtId="4" fontId="20" fillId="0" borderId="7" xfId="0" applyNumberFormat="1" applyFont="1" applyFill="1" applyBorder="1" applyAlignment="1">
      <alignment vertical="top"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xf>
    <xf numFmtId="0" fontId="2" fillId="0" borderId="0" xfId="0" applyFont="1" applyFill="1" applyAlignment="1">
      <alignment horizontal="center"/>
    </xf>
    <xf numFmtId="0" fontId="4" fillId="0" borderId="0" xfId="0" applyFont="1" applyFill="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0" fillId="0" borderId="8"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10" xfId="0" applyFont="1" applyFill="1" applyBorder="1" applyAlignment="1">
      <alignment horizontal="center" vertical="center" wrapText="1"/>
    </xf>
    <xf numFmtId="4" fontId="10" fillId="0" borderId="8" xfId="0" applyNumberFormat="1" applyFont="1" applyFill="1" applyBorder="1" applyAlignment="1">
      <alignment horizontal="center" vertical="center" wrapText="1"/>
    </xf>
    <xf numFmtId="0" fontId="10" fillId="0" borderId="7" xfId="0" applyFont="1" applyFill="1" applyBorder="1" applyAlignment="1">
      <alignment horizontal="left" vertical="center" wrapText="1"/>
    </xf>
    <xf numFmtId="0" fontId="12" fillId="0" borderId="7" xfId="0" applyFont="1" applyFill="1" applyBorder="1" applyAlignment="1">
      <alignment horizontal="left" vertical="center" wrapText="1"/>
    </xf>
    <xf numFmtId="4" fontId="12" fillId="0" borderId="7" xfId="0" applyNumberFormat="1" applyFont="1" applyFill="1" applyBorder="1" applyAlignment="1">
      <alignment horizontal="center"/>
    </xf>
    <xf numFmtId="0" fontId="12" fillId="0" borderId="7" xfId="0" applyFont="1" applyFill="1" applyBorder="1" applyAlignment="1">
      <alignment horizontal="center"/>
    </xf>
    <xf numFmtId="0" fontId="2" fillId="0" borderId="0" xfId="0" applyFont="1" applyFill="1" applyAlignment="1">
      <alignment horizontal="left" vertical="center" wrapText="1"/>
    </xf>
    <xf numFmtId="0" fontId="8" fillId="0" borderId="7" xfId="0" applyFont="1" applyFill="1" applyBorder="1" applyAlignment="1">
      <alignment horizontal="left" wrapText="1"/>
    </xf>
    <xf numFmtId="0" fontId="7" fillId="0" borderId="7" xfId="0" applyFont="1" applyFill="1" applyBorder="1" applyAlignment="1">
      <alignment horizontal="left" vertical="center" wrapText="1"/>
    </xf>
    <xf numFmtId="0" fontId="7" fillId="0" borderId="7" xfId="0" applyFont="1" applyFill="1" applyBorder="1" applyAlignment="1">
      <alignment horizontal="left" wrapText="1"/>
    </xf>
    <xf numFmtId="0" fontId="7" fillId="0" borderId="7"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68"/>
  <sheetViews>
    <sheetView tabSelected="1" view="pageBreakPreview" zoomScale="80" zoomScaleNormal="70" zoomScaleSheetLayoutView="80" workbookViewId="0">
      <pane xSplit="8" ySplit="3" topLeftCell="I4" activePane="bottomRight" state="frozen"/>
      <selection pane="topRight" activeCell="I1" sqref="I1"/>
      <selection pane="bottomLeft" activeCell="A4" sqref="A4"/>
      <selection pane="bottomRight" activeCell="I4" sqref="I4"/>
    </sheetView>
  </sheetViews>
  <sheetFormatPr defaultRowHeight="15" x14ac:dyDescent="0.25"/>
  <cols>
    <col min="1" max="7" width="11.42578125" style="13" customWidth="1"/>
    <col min="8" max="8" width="12.28515625" style="13" customWidth="1"/>
    <col min="9" max="9" width="5.5703125" style="1" customWidth="1"/>
    <col min="10" max="10" width="54.28515625" style="1" customWidth="1"/>
    <col min="11" max="16384" width="9.140625" style="1"/>
  </cols>
  <sheetData>
    <row r="1" spans="1:9" ht="20.100000000000001" customHeight="1" x14ac:dyDescent="0.25">
      <c r="A1" s="37" t="s">
        <v>0</v>
      </c>
      <c r="B1" s="37"/>
      <c r="C1" s="37"/>
      <c r="D1" s="37"/>
      <c r="E1" s="37"/>
      <c r="F1" s="37"/>
      <c r="G1" s="37"/>
      <c r="H1" s="37"/>
    </row>
    <row r="2" spans="1:9" ht="20.100000000000001" customHeight="1" x14ac:dyDescent="0.25">
      <c r="A2" s="38" t="s">
        <v>1</v>
      </c>
      <c r="B2" s="38"/>
      <c r="C2" s="38"/>
      <c r="D2" s="38"/>
      <c r="E2" s="38"/>
      <c r="F2" s="38"/>
      <c r="G2" s="38"/>
      <c r="H2" s="38"/>
    </row>
    <row r="3" spans="1:9" s="2" customFormat="1" ht="20.100000000000001" customHeight="1" x14ac:dyDescent="0.25">
      <c r="A3" s="38" t="s">
        <v>2</v>
      </c>
      <c r="B3" s="38"/>
      <c r="C3" s="38"/>
      <c r="D3" s="38"/>
      <c r="E3" s="38"/>
      <c r="F3" s="38"/>
      <c r="G3" s="38"/>
      <c r="H3" s="38"/>
    </row>
    <row r="4" spans="1:9" ht="20.100000000000001" customHeight="1" x14ac:dyDescent="0.25">
      <c r="A4" s="39" t="s">
        <v>3</v>
      </c>
      <c r="B4" s="39"/>
      <c r="C4" s="39"/>
      <c r="D4" s="39"/>
      <c r="E4" s="39"/>
      <c r="F4" s="39"/>
      <c r="G4" s="39"/>
      <c r="H4" s="39"/>
    </row>
    <row r="5" spans="1:9" ht="30" customHeight="1" x14ac:dyDescent="0.25">
      <c r="A5" s="40" t="s">
        <v>4</v>
      </c>
      <c r="B5" s="40"/>
      <c r="C5" s="40"/>
      <c r="D5" s="40"/>
      <c r="E5" s="40"/>
      <c r="F5" s="40"/>
      <c r="G5" s="40"/>
      <c r="H5" s="40"/>
      <c r="I5" s="3"/>
    </row>
    <row r="6" spans="1:9" ht="21.95" customHeight="1" x14ac:dyDescent="0.25">
      <c r="A6" s="36" t="s">
        <v>5</v>
      </c>
      <c r="B6" s="36"/>
      <c r="C6" s="36"/>
      <c r="D6" s="36"/>
      <c r="E6" s="36"/>
      <c r="F6" s="36"/>
      <c r="G6" s="36"/>
      <c r="H6" s="36"/>
      <c r="I6" s="4"/>
    </row>
    <row r="7" spans="1:9" s="6" customFormat="1" ht="12.75" customHeight="1" x14ac:dyDescent="0.2">
      <c r="A7" s="41" t="s">
        <v>6</v>
      </c>
      <c r="B7" s="42"/>
      <c r="C7" s="41" t="s">
        <v>7</v>
      </c>
      <c r="D7" s="42"/>
      <c r="E7" s="41" t="s">
        <v>8</v>
      </c>
      <c r="F7" s="42"/>
      <c r="G7" s="41" t="s">
        <v>9</v>
      </c>
      <c r="H7" s="42"/>
      <c r="I7" s="5"/>
    </row>
    <row r="8" spans="1:9" s="6" customFormat="1" ht="23.1" customHeight="1" x14ac:dyDescent="0.2">
      <c r="A8" s="43" t="s">
        <v>10</v>
      </c>
      <c r="B8" s="44"/>
      <c r="C8" s="43" t="s">
        <v>11</v>
      </c>
      <c r="D8" s="44"/>
      <c r="E8" s="43" t="s">
        <v>11</v>
      </c>
      <c r="F8" s="44"/>
      <c r="G8" s="43" t="s">
        <v>12</v>
      </c>
      <c r="H8" s="44"/>
      <c r="I8" s="5"/>
    </row>
    <row r="9" spans="1:9" s="6" customFormat="1" ht="33.950000000000003" customHeight="1" x14ac:dyDescent="0.2">
      <c r="A9" s="7" t="s">
        <v>13</v>
      </c>
      <c r="B9" s="7" t="s">
        <v>14</v>
      </c>
      <c r="C9" s="7" t="s">
        <v>13</v>
      </c>
      <c r="D9" s="8" t="s">
        <v>14</v>
      </c>
      <c r="E9" s="7" t="s">
        <v>13</v>
      </c>
      <c r="F9" s="8" t="s">
        <v>14</v>
      </c>
      <c r="G9" s="7" t="s">
        <v>13</v>
      </c>
      <c r="H9" s="7" t="s">
        <v>14</v>
      </c>
      <c r="I9" s="5"/>
    </row>
    <row r="10" spans="1:9" s="11" customFormat="1" ht="20.100000000000001" customHeight="1" x14ac:dyDescent="0.2">
      <c r="A10" s="9">
        <v>0</v>
      </c>
      <c r="B10" s="9">
        <v>0</v>
      </c>
      <c r="C10" s="9">
        <v>866049.85</v>
      </c>
      <c r="D10" s="9">
        <v>7200</v>
      </c>
      <c r="E10" s="9">
        <v>543460.89</v>
      </c>
      <c r="F10" s="9">
        <v>7200</v>
      </c>
      <c r="G10" s="9">
        <v>322588.95999999996</v>
      </c>
      <c r="H10" s="9">
        <v>0</v>
      </c>
      <c r="I10" s="10"/>
    </row>
    <row r="11" spans="1:9" ht="20.100000000000001" customHeight="1" x14ac:dyDescent="0.25">
      <c r="A11" s="46" t="s">
        <v>15</v>
      </c>
      <c r="B11" s="47"/>
      <c r="C11" s="47"/>
      <c r="D11" s="47"/>
      <c r="E11" s="47"/>
      <c r="F11" s="48"/>
      <c r="G11" s="49">
        <v>0</v>
      </c>
      <c r="H11" s="50"/>
      <c r="I11" s="12"/>
    </row>
    <row r="12" spans="1:9" ht="20.100000000000001" customHeight="1" x14ac:dyDescent="0.25">
      <c r="A12" s="46" t="s">
        <v>16</v>
      </c>
      <c r="B12" s="47"/>
      <c r="C12" s="47"/>
      <c r="D12" s="47"/>
      <c r="E12" s="47"/>
      <c r="F12" s="48"/>
      <c r="G12" s="51">
        <v>550660.89</v>
      </c>
      <c r="H12" s="50"/>
      <c r="I12" s="12"/>
    </row>
    <row r="13" spans="1:9" ht="20.100000000000001" customHeight="1" x14ac:dyDescent="0.25">
      <c r="A13" s="52" t="s">
        <v>17</v>
      </c>
      <c r="B13" s="52"/>
      <c r="C13" s="52"/>
      <c r="D13" s="52"/>
      <c r="E13" s="52"/>
      <c r="F13" s="52"/>
      <c r="G13" s="51">
        <v>1084250.1281167958</v>
      </c>
      <c r="H13" s="50"/>
      <c r="I13" s="12"/>
    </row>
    <row r="14" spans="1:9" ht="20.100000000000001" customHeight="1" x14ac:dyDescent="0.25">
      <c r="A14" s="46" t="s">
        <v>18</v>
      </c>
      <c r="B14" s="47"/>
      <c r="C14" s="47"/>
      <c r="D14" s="47"/>
      <c r="E14" s="47"/>
      <c r="F14" s="48"/>
      <c r="G14" s="51">
        <v>-533589.23811679578</v>
      </c>
      <c r="H14" s="50"/>
      <c r="I14" s="12"/>
    </row>
    <row r="15" spans="1:9" ht="20.100000000000001" hidden="1" customHeight="1" x14ac:dyDescent="0.25">
      <c r="A15" s="53" t="s">
        <v>19</v>
      </c>
      <c r="B15" s="53"/>
      <c r="C15" s="53"/>
      <c r="D15" s="53"/>
      <c r="E15" s="53"/>
      <c r="F15" s="53"/>
      <c r="G15" s="54">
        <f>0++C10+D10-G13</f>
        <v>-211000.27811679582</v>
      </c>
      <c r="H15" s="55"/>
    </row>
    <row r="16" spans="1:9" ht="9.9499999999999993" customHeight="1" x14ac:dyDescent="0.25">
      <c r="H16" s="14"/>
    </row>
    <row r="17" spans="1:9" ht="30" customHeight="1" x14ac:dyDescent="0.25">
      <c r="A17" s="56" t="s">
        <v>20</v>
      </c>
      <c r="B17" s="56"/>
      <c r="C17" s="56"/>
      <c r="D17" s="56"/>
      <c r="E17" s="56"/>
      <c r="F17" s="56"/>
      <c r="G17" s="56"/>
      <c r="H17" s="56"/>
    </row>
    <row r="18" spans="1:9" ht="15.95" customHeight="1" x14ac:dyDescent="0.25">
      <c r="A18" s="8" t="s">
        <v>21</v>
      </c>
      <c r="B18" s="45" t="s">
        <v>22</v>
      </c>
      <c r="C18" s="45"/>
      <c r="D18" s="45"/>
      <c r="E18" s="45"/>
      <c r="F18" s="45"/>
      <c r="G18" s="45"/>
      <c r="H18" s="15" t="s">
        <v>23</v>
      </c>
    </row>
    <row r="19" spans="1:9" ht="15.95" customHeight="1" x14ac:dyDescent="0.25">
      <c r="A19" s="8">
        <v>1</v>
      </c>
      <c r="B19" s="58" t="s">
        <v>24</v>
      </c>
      <c r="C19" s="58"/>
      <c r="D19" s="58"/>
      <c r="E19" s="58"/>
      <c r="F19" s="58"/>
      <c r="G19" s="58"/>
      <c r="H19" s="16">
        <v>543460.89</v>
      </c>
    </row>
    <row r="20" spans="1:9" ht="15.95" customHeight="1" x14ac:dyDescent="0.25">
      <c r="A20" s="8">
        <v>2</v>
      </c>
      <c r="B20" s="58" t="s">
        <v>25</v>
      </c>
      <c r="C20" s="58"/>
      <c r="D20" s="58"/>
      <c r="E20" s="58"/>
      <c r="F20" s="58"/>
      <c r="G20" s="58"/>
      <c r="H20" s="16">
        <v>7200</v>
      </c>
    </row>
    <row r="21" spans="1:9" ht="15.95" customHeight="1" x14ac:dyDescent="0.25">
      <c r="A21" s="17"/>
      <c r="B21" s="52" t="s">
        <v>26</v>
      </c>
      <c r="C21" s="52"/>
      <c r="D21" s="52"/>
      <c r="E21" s="52"/>
      <c r="F21" s="52"/>
      <c r="G21" s="52"/>
      <c r="H21" s="18">
        <v>550660.89</v>
      </c>
    </row>
    <row r="22" spans="1:9" ht="9.9499999999999993" customHeight="1" x14ac:dyDescent="0.25">
      <c r="H22" s="14"/>
    </row>
    <row r="23" spans="1:9" ht="30" customHeight="1" x14ac:dyDescent="0.25">
      <c r="A23" s="56" t="s">
        <v>27</v>
      </c>
      <c r="B23" s="56"/>
      <c r="C23" s="56"/>
      <c r="D23" s="56"/>
      <c r="E23" s="56"/>
      <c r="F23" s="56"/>
      <c r="G23" s="56"/>
      <c r="H23" s="56"/>
      <c r="I23" s="19"/>
    </row>
    <row r="24" spans="1:9" ht="15.75" customHeight="1" x14ac:dyDescent="0.25">
      <c r="A24" s="8" t="s">
        <v>21</v>
      </c>
      <c r="B24" s="45" t="s">
        <v>28</v>
      </c>
      <c r="C24" s="45"/>
      <c r="D24" s="45"/>
      <c r="E24" s="45"/>
      <c r="F24" s="45"/>
      <c r="G24" s="45"/>
      <c r="H24" s="15" t="s">
        <v>23</v>
      </c>
      <c r="I24" s="19"/>
    </row>
    <row r="25" spans="1:9" ht="15.75" customHeight="1" x14ac:dyDescent="0.25">
      <c r="A25" s="20" t="s">
        <v>29</v>
      </c>
      <c r="B25" s="57" t="s">
        <v>30</v>
      </c>
      <c r="C25" s="57"/>
      <c r="D25" s="57"/>
      <c r="E25" s="57"/>
      <c r="F25" s="57"/>
      <c r="G25" s="57"/>
      <c r="H25" s="21">
        <v>40794.9</v>
      </c>
      <c r="I25" s="22"/>
    </row>
    <row r="26" spans="1:9" ht="15.75" customHeight="1" x14ac:dyDescent="0.25">
      <c r="A26" s="20">
        <f>A25+1</f>
        <v>2</v>
      </c>
      <c r="B26" s="57" t="s">
        <v>31</v>
      </c>
      <c r="C26" s="57"/>
      <c r="D26" s="57"/>
      <c r="E26" s="57"/>
      <c r="F26" s="57"/>
      <c r="G26" s="57"/>
      <c r="H26" s="21">
        <v>15219.397703999999</v>
      </c>
      <c r="I26" s="23"/>
    </row>
    <row r="27" spans="1:9" ht="15.75" customHeight="1" x14ac:dyDescent="0.25">
      <c r="A27" s="20">
        <f t="shared" ref="A27:A59" si="0">A26+1</f>
        <v>3</v>
      </c>
      <c r="B27" s="57" t="s">
        <v>32</v>
      </c>
      <c r="C27" s="57"/>
      <c r="D27" s="57"/>
      <c r="E27" s="57"/>
      <c r="F27" s="57"/>
      <c r="G27" s="57"/>
      <c r="H27" s="21">
        <v>7972.820483999998</v>
      </c>
      <c r="I27" s="23"/>
    </row>
    <row r="28" spans="1:9" ht="15.75" customHeight="1" x14ac:dyDescent="0.25">
      <c r="A28" s="20">
        <f t="shared" si="0"/>
        <v>4</v>
      </c>
      <c r="B28" s="57" t="s">
        <v>33</v>
      </c>
      <c r="C28" s="57"/>
      <c r="D28" s="57"/>
      <c r="E28" s="57"/>
      <c r="F28" s="57"/>
      <c r="G28" s="57"/>
      <c r="H28" s="21">
        <v>17967.740000000002</v>
      </c>
      <c r="I28" s="23"/>
    </row>
    <row r="29" spans="1:9" ht="15.75" customHeight="1" x14ac:dyDescent="0.25">
      <c r="A29" s="20">
        <f t="shared" si="0"/>
        <v>5</v>
      </c>
      <c r="B29" s="57" t="s">
        <v>34</v>
      </c>
      <c r="C29" s="57"/>
      <c r="D29" s="57"/>
      <c r="E29" s="57"/>
      <c r="F29" s="57"/>
      <c r="G29" s="57"/>
      <c r="H29" s="21">
        <v>19936.566749999998</v>
      </c>
      <c r="I29" s="23"/>
    </row>
    <row r="30" spans="1:9" ht="15.75" customHeight="1" x14ac:dyDescent="0.25">
      <c r="A30" s="20">
        <f t="shared" si="0"/>
        <v>6</v>
      </c>
      <c r="B30" s="57" t="s">
        <v>35</v>
      </c>
      <c r="C30" s="57"/>
      <c r="D30" s="57"/>
      <c r="E30" s="57"/>
      <c r="F30" s="57"/>
      <c r="G30" s="57"/>
      <c r="H30" s="21">
        <v>5057.1770000000006</v>
      </c>
      <c r="I30" s="23"/>
    </row>
    <row r="31" spans="1:9" ht="15.75" customHeight="1" x14ac:dyDescent="0.25">
      <c r="A31" s="20">
        <f t="shared" si="0"/>
        <v>7</v>
      </c>
      <c r="B31" s="57" t="s">
        <v>36</v>
      </c>
      <c r="C31" s="57"/>
      <c r="D31" s="57"/>
      <c r="E31" s="57"/>
      <c r="F31" s="57"/>
      <c r="G31" s="57"/>
      <c r="H31" s="21">
        <v>624.84000000000015</v>
      </c>
      <c r="I31" s="23"/>
    </row>
    <row r="32" spans="1:9" ht="15.75" customHeight="1" x14ac:dyDescent="0.25">
      <c r="A32" s="20">
        <f t="shared" si="0"/>
        <v>8</v>
      </c>
      <c r="B32" s="57" t="s">
        <v>37</v>
      </c>
      <c r="C32" s="57"/>
      <c r="D32" s="57"/>
      <c r="E32" s="57"/>
      <c r="F32" s="57"/>
      <c r="G32" s="57"/>
      <c r="H32" s="21">
        <v>60</v>
      </c>
      <c r="I32" s="23"/>
    </row>
    <row r="33" spans="1:16" ht="15.75" customHeight="1" x14ac:dyDescent="0.25">
      <c r="A33" s="20">
        <f t="shared" si="0"/>
        <v>9</v>
      </c>
      <c r="B33" s="57" t="s">
        <v>38</v>
      </c>
      <c r="C33" s="57"/>
      <c r="D33" s="57"/>
      <c r="E33" s="57"/>
      <c r="F33" s="57"/>
      <c r="G33" s="57"/>
      <c r="H33" s="21">
        <v>16303.826700000001</v>
      </c>
      <c r="I33" s="23"/>
    </row>
    <row r="34" spans="1:16" ht="15.75" customHeight="1" x14ac:dyDescent="0.25">
      <c r="A34" s="20">
        <f t="shared" si="0"/>
        <v>10</v>
      </c>
      <c r="B34" s="57" t="s">
        <v>39</v>
      </c>
      <c r="C34" s="57"/>
      <c r="D34" s="57"/>
      <c r="E34" s="57"/>
      <c r="F34" s="57"/>
      <c r="G34" s="57"/>
      <c r="H34" s="21">
        <v>20844.599999999995</v>
      </c>
      <c r="I34" s="23"/>
    </row>
    <row r="35" spans="1:16" s="25" customFormat="1" ht="15.75" customHeight="1" x14ac:dyDescent="0.25">
      <c r="A35" s="20">
        <f t="shared" si="0"/>
        <v>11</v>
      </c>
      <c r="B35" s="59" t="s">
        <v>40</v>
      </c>
      <c r="C35" s="59"/>
      <c r="D35" s="59"/>
      <c r="E35" s="59"/>
      <c r="F35" s="59"/>
      <c r="G35" s="59"/>
      <c r="H35" s="21">
        <v>50640</v>
      </c>
      <c r="I35" s="24"/>
      <c r="J35" s="1"/>
      <c r="K35" s="1"/>
      <c r="L35" s="1"/>
      <c r="M35" s="1"/>
      <c r="N35" s="1"/>
      <c r="O35" s="1"/>
      <c r="P35" s="1"/>
    </row>
    <row r="36" spans="1:16" s="25" customFormat="1" ht="15.75" customHeight="1" x14ac:dyDescent="0.25">
      <c r="A36" s="20">
        <f t="shared" si="0"/>
        <v>12</v>
      </c>
      <c r="B36" s="59" t="s">
        <v>41</v>
      </c>
      <c r="C36" s="59"/>
      <c r="D36" s="59"/>
      <c r="E36" s="59"/>
      <c r="F36" s="59"/>
      <c r="G36" s="59"/>
      <c r="H36" s="21">
        <v>50640</v>
      </c>
      <c r="I36" s="24"/>
    </row>
    <row r="37" spans="1:16" s="25" customFormat="1" ht="15.75" customHeight="1" x14ac:dyDescent="0.25">
      <c r="A37" s="20">
        <f t="shared" si="0"/>
        <v>13</v>
      </c>
      <c r="B37" s="57" t="s">
        <v>42</v>
      </c>
      <c r="C37" s="57"/>
      <c r="D37" s="57"/>
      <c r="E37" s="57"/>
      <c r="F37" s="57"/>
      <c r="G37" s="57"/>
      <c r="H37" s="21">
        <v>4672.9067779181487</v>
      </c>
      <c r="I37" s="24"/>
    </row>
    <row r="38" spans="1:16" s="13" customFormat="1" ht="27.95" customHeight="1" x14ac:dyDescent="0.25">
      <c r="A38" s="20">
        <f t="shared" si="0"/>
        <v>14</v>
      </c>
      <c r="B38" s="59" t="s">
        <v>43</v>
      </c>
      <c r="C38" s="59"/>
      <c r="D38" s="59"/>
      <c r="E38" s="59"/>
      <c r="F38" s="59"/>
      <c r="G38" s="59"/>
      <c r="H38" s="21">
        <v>2358.3501868502617</v>
      </c>
      <c r="I38" s="26"/>
    </row>
    <row r="39" spans="1:16" ht="27.95" customHeight="1" x14ac:dyDescent="0.25">
      <c r="A39" s="20">
        <f t="shared" si="0"/>
        <v>15</v>
      </c>
      <c r="B39" s="59" t="s">
        <v>44</v>
      </c>
      <c r="C39" s="59"/>
      <c r="D39" s="59"/>
      <c r="E39" s="59"/>
      <c r="F39" s="59"/>
      <c r="G39" s="59"/>
      <c r="H39" s="21">
        <v>7865.55</v>
      </c>
      <c r="I39" s="27"/>
      <c r="J39" s="25"/>
      <c r="K39" s="25"/>
      <c r="L39" s="25"/>
      <c r="M39" s="25"/>
      <c r="N39" s="25"/>
      <c r="O39" s="25"/>
      <c r="P39" s="25"/>
    </row>
    <row r="40" spans="1:16" s="25" customFormat="1" ht="27.95" customHeight="1" x14ac:dyDescent="0.25">
      <c r="A40" s="20">
        <f t="shared" si="0"/>
        <v>16</v>
      </c>
      <c r="B40" s="57" t="s">
        <v>45</v>
      </c>
      <c r="C40" s="57"/>
      <c r="D40" s="57"/>
      <c r="E40" s="57"/>
      <c r="F40" s="57"/>
      <c r="G40" s="57"/>
      <c r="H40" s="21">
        <v>76333.155559564009</v>
      </c>
      <c r="I40" s="24"/>
    </row>
    <row r="41" spans="1:16" ht="27.95" customHeight="1" x14ac:dyDescent="0.25">
      <c r="A41" s="20">
        <f t="shared" si="0"/>
        <v>17</v>
      </c>
      <c r="B41" s="57" t="s">
        <v>46</v>
      </c>
      <c r="C41" s="57"/>
      <c r="D41" s="57"/>
      <c r="E41" s="57"/>
      <c r="F41" s="57"/>
      <c r="G41" s="57"/>
      <c r="H41" s="21">
        <v>10763.119999999999</v>
      </c>
      <c r="I41" s="28"/>
      <c r="J41" s="25"/>
      <c r="K41" s="25"/>
      <c r="L41" s="25"/>
      <c r="M41" s="25"/>
      <c r="N41" s="25"/>
      <c r="O41" s="25"/>
      <c r="P41" s="25"/>
    </row>
    <row r="42" spans="1:16" ht="15.75" customHeight="1" x14ac:dyDescent="0.25">
      <c r="A42" s="20">
        <f t="shared" si="0"/>
        <v>18</v>
      </c>
      <c r="B42" s="57" t="s">
        <v>47</v>
      </c>
      <c r="C42" s="57"/>
      <c r="D42" s="57"/>
      <c r="E42" s="57"/>
      <c r="F42" s="57"/>
      <c r="G42" s="57"/>
      <c r="H42" s="21">
        <v>6784.5617361406703</v>
      </c>
      <c r="I42" s="28"/>
      <c r="J42" s="25"/>
      <c r="K42" s="25"/>
      <c r="L42" s="25"/>
      <c r="M42" s="25"/>
      <c r="N42" s="25"/>
      <c r="O42" s="25"/>
      <c r="P42" s="25"/>
    </row>
    <row r="43" spans="1:16" ht="15.75" customHeight="1" x14ac:dyDescent="0.25">
      <c r="A43" s="20">
        <f t="shared" si="0"/>
        <v>19</v>
      </c>
      <c r="B43" s="57" t="s">
        <v>48</v>
      </c>
      <c r="C43" s="57"/>
      <c r="D43" s="57"/>
      <c r="E43" s="57"/>
      <c r="F43" s="57"/>
      <c r="G43" s="57"/>
      <c r="H43" s="21">
        <v>10200</v>
      </c>
      <c r="I43" s="28"/>
      <c r="J43" s="25"/>
      <c r="K43" s="25"/>
      <c r="L43" s="25"/>
      <c r="M43" s="25"/>
      <c r="N43" s="25"/>
      <c r="O43" s="25"/>
      <c r="P43" s="25"/>
    </row>
    <row r="44" spans="1:16" ht="39.950000000000003" customHeight="1" x14ac:dyDescent="0.25">
      <c r="A44" s="20">
        <f t="shared" si="0"/>
        <v>20</v>
      </c>
      <c r="B44" s="59" t="s">
        <v>49</v>
      </c>
      <c r="C44" s="59"/>
      <c r="D44" s="59"/>
      <c r="E44" s="59"/>
      <c r="F44" s="59"/>
      <c r="G44" s="59"/>
      <c r="H44" s="21">
        <v>39345</v>
      </c>
    </row>
    <row r="45" spans="1:16" s="25" customFormat="1" ht="27.95" customHeight="1" x14ac:dyDescent="0.25">
      <c r="A45" s="20">
        <f t="shared" si="0"/>
        <v>21</v>
      </c>
      <c r="B45" s="57" t="s">
        <v>50</v>
      </c>
      <c r="C45" s="57"/>
      <c r="D45" s="57"/>
      <c r="E45" s="57"/>
      <c r="F45" s="57"/>
      <c r="G45" s="57"/>
      <c r="H45" s="21">
        <v>72564.7</v>
      </c>
      <c r="I45" s="1"/>
      <c r="J45" s="1"/>
      <c r="K45" s="1"/>
      <c r="L45" s="1"/>
      <c r="M45" s="1"/>
      <c r="N45" s="1"/>
      <c r="O45" s="1"/>
      <c r="P45" s="1"/>
    </row>
    <row r="46" spans="1:16" s="25" customFormat="1" ht="15.75" customHeight="1" x14ac:dyDescent="0.25">
      <c r="A46" s="20">
        <f t="shared" si="0"/>
        <v>22</v>
      </c>
      <c r="B46" s="57" t="s">
        <v>51</v>
      </c>
      <c r="C46" s="57"/>
      <c r="D46" s="57"/>
      <c r="E46" s="57"/>
      <c r="F46" s="57"/>
      <c r="G46" s="57"/>
      <c r="H46" s="21">
        <v>212092</v>
      </c>
      <c r="I46" s="1"/>
      <c r="J46" s="1"/>
      <c r="K46" s="1"/>
      <c r="L46" s="1"/>
      <c r="M46" s="1"/>
      <c r="N46" s="1"/>
      <c r="O46" s="1"/>
      <c r="P46" s="1"/>
    </row>
    <row r="47" spans="1:16" ht="15.75" customHeight="1" x14ac:dyDescent="0.25">
      <c r="A47" s="20">
        <f t="shared" si="0"/>
        <v>23</v>
      </c>
      <c r="B47" s="57" t="s">
        <v>52</v>
      </c>
      <c r="C47" s="57"/>
      <c r="D47" s="57"/>
      <c r="E47" s="57"/>
      <c r="F47" s="57"/>
      <c r="G47" s="57"/>
      <c r="H47" s="21">
        <v>81700</v>
      </c>
      <c r="I47" s="29"/>
      <c r="J47" s="25"/>
      <c r="K47" s="25"/>
      <c r="L47" s="25"/>
      <c r="M47" s="25"/>
      <c r="N47" s="25"/>
      <c r="O47" s="25"/>
      <c r="P47" s="25"/>
    </row>
    <row r="48" spans="1:16" ht="15.75" customHeight="1" x14ac:dyDescent="0.25">
      <c r="A48" s="20">
        <f t="shared" si="0"/>
        <v>24</v>
      </c>
      <c r="B48" s="57" t="s">
        <v>53</v>
      </c>
      <c r="C48" s="57"/>
      <c r="D48" s="57"/>
      <c r="E48" s="57"/>
      <c r="F48" s="57"/>
      <c r="G48" s="57"/>
      <c r="H48" s="21">
        <v>18200</v>
      </c>
      <c r="I48" s="29"/>
      <c r="J48" s="25"/>
      <c r="K48" s="25"/>
      <c r="L48" s="25"/>
      <c r="M48" s="25"/>
      <c r="N48" s="25"/>
      <c r="O48" s="25"/>
      <c r="P48" s="25"/>
    </row>
    <row r="49" spans="1:16" ht="15.75" customHeight="1" x14ac:dyDescent="0.25">
      <c r="A49" s="20">
        <f t="shared" si="0"/>
        <v>25</v>
      </c>
      <c r="B49" s="57" t="s">
        <v>54</v>
      </c>
      <c r="C49" s="57"/>
      <c r="D49" s="57"/>
      <c r="E49" s="57"/>
      <c r="F49" s="57"/>
      <c r="G49" s="57"/>
      <c r="H49" s="21">
        <v>7231.4735041325721</v>
      </c>
      <c r="I49" s="29"/>
      <c r="J49" s="25"/>
      <c r="K49" s="25"/>
      <c r="L49" s="25"/>
      <c r="M49" s="25"/>
      <c r="N49" s="25"/>
      <c r="O49" s="25"/>
      <c r="P49" s="25"/>
    </row>
    <row r="50" spans="1:16" s="32" customFormat="1" ht="15.75" customHeight="1" x14ac:dyDescent="0.25">
      <c r="A50" s="20">
        <f t="shared" si="0"/>
        <v>26</v>
      </c>
      <c r="B50" s="57" t="s">
        <v>55</v>
      </c>
      <c r="C50" s="57"/>
      <c r="D50" s="57"/>
      <c r="E50" s="57"/>
      <c r="F50" s="57"/>
      <c r="G50" s="57"/>
      <c r="H50" s="21">
        <v>2000</v>
      </c>
      <c r="I50" s="30"/>
      <c r="J50" s="31"/>
      <c r="K50" s="31"/>
      <c r="L50" s="31"/>
      <c r="M50" s="31"/>
      <c r="N50" s="31"/>
      <c r="O50" s="31"/>
      <c r="P50" s="31"/>
    </row>
    <row r="51" spans="1:16" ht="39.950000000000003" customHeight="1" x14ac:dyDescent="0.25">
      <c r="A51" s="20">
        <f t="shared" si="0"/>
        <v>27</v>
      </c>
      <c r="B51" s="60" t="s">
        <v>56</v>
      </c>
      <c r="C51" s="60"/>
      <c r="D51" s="60"/>
      <c r="E51" s="60"/>
      <c r="F51" s="60"/>
      <c r="G51" s="60"/>
      <c r="H51" s="21">
        <v>37372.400000000001</v>
      </c>
      <c r="I51" s="28"/>
    </row>
    <row r="52" spans="1:16" ht="15.75" customHeight="1" x14ac:dyDescent="0.25">
      <c r="A52" s="20">
        <f t="shared" si="0"/>
        <v>28</v>
      </c>
      <c r="B52" s="57" t="s">
        <v>57</v>
      </c>
      <c r="C52" s="57"/>
      <c r="D52" s="57"/>
      <c r="E52" s="57"/>
      <c r="F52" s="57"/>
      <c r="G52" s="57"/>
      <c r="H52" s="21">
        <v>6600</v>
      </c>
      <c r="I52" s="28"/>
    </row>
    <row r="53" spans="1:16" ht="15.75" customHeight="1" x14ac:dyDescent="0.25">
      <c r="A53" s="20">
        <f t="shared" si="0"/>
        <v>29</v>
      </c>
      <c r="B53" s="59" t="s">
        <v>58</v>
      </c>
      <c r="C53" s="59"/>
      <c r="D53" s="59"/>
      <c r="E53" s="59"/>
      <c r="F53" s="59"/>
      <c r="G53" s="59"/>
      <c r="H53" s="21">
        <v>599.34540812400132</v>
      </c>
      <c r="I53" s="28"/>
      <c r="J53" s="25"/>
      <c r="K53" s="25"/>
      <c r="L53" s="25"/>
      <c r="M53" s="25"/>
      <c r="N53" s="25"/>
      <c r="O53" s="25"/>
      <c r="P53" s="25"/>
    </row>
    <row r="54" spans="1:16" ht="15.75" customHeight="1" x14ac:dyDescent="0.25">
      <c r="A54" s="20">
        <f t="shared" si="0"/>
        <v>30</v>
      </c>
      <c r="B54" s="57" t="s">
        <v>59</v>
      </c>
      <c r="C54" s="57"/>
      <c r="D54" s="57"/>
      <c r="E54" s="57"/>
      <c r="F54" s="57"/>
      <c r="G54" s="57"/>
      <c r="H54" s="21">
        <v>38400</v>
      </c>
      <c r="I54" s="33"/>
      <c r="J54" s="25"/>
      <c r="K54" s="25"/>
      <c r="L54" s="25"/>
      <c r="M54" s="25"/>
      <c r="N54" s="25"/>
      <c r="O54" s="25"/>
      <c r="P54" s="25"/>
    </row>
    <row r="55" spans="1:16" ht="15.75" customHeight="1" x14ac:dyDescent="0.25">
      <c r="A55" s="20">
        <f t="shared" si="0"/>
        <v>31</v>
      </c>
      <c r="B55" s="57" t="s">
        <v>60</v>
      </c>
      <c r="C55" s="57"/>
      <c r="D55" s="57"/>
      <c r="E55" s="57"/>
      <c r="F55" s="57"/>
      <c r="G55" s="57"/>
      <c r="H55" s="21">
        <v>10443.709999999999</v>
      </c>
      <c r="I55" s="33"/>
      <c r="J55" s="25"/>
      <c r="K55" s="25"/>
      <c r="L55" s="25"/>
      <c r="M55" s="25"/>
      <c r="N55" s="25"/>
      <c r="O55" s="25"/>
      <c r="P55" s="25"/>
    </row>
    <row r="56" spans="1:16" ht="15.75" customHeight="1" x14ac:dyDescent="0.25">
      <c r="A56" s="20">
        <f t="shared" si="0"/>
        <v>32</v>
      </c>
      <c r="B56" s="57" t="s">
        <v>61</v>
      </c>
      <c r="C56" s="57"/>
      <c r="D56" s="57"/>
      <c r="E56" s="57"/>
      <c r="F56" s="57"/>
      <c r="G56" s="57"/>
      <c r="H56" s="21">
        <v>6092.51</v>
      </c>
      <c r="I56" s="33"/>
      <c r="J56" s="25"/>
      <c r="K56" s="25"/>
      <c r="L56" s="25"/>
      <c r="M56" s="25"/>
      <c r="N56" s="25"/>
      <c r="O56" s="25"/>
      <c r="P56" s="25"/>
    </row>
    <row r="57" spans="1:16" ht="15.75" customHeight="1" x14ac:dyDescent="0.25">
      <c r="A57" s="20">
        <f t="shared" si="0"/>
        <v>33</v>
      </c>
      <c r="B57" s="57" t="s">
        <v>62</v>
      </c>
      <c r="C57" s="57"/>
      <c r="D57" s="57"/>
      <c r="E57" s="57"/>
      <c r="F57" s="57"/>
      <c r="G57" s="57"/>
      <c r="H57" s="21">
        <v>531.05167266966021</v>
      </c>
      <c r="I57" s="33"/>
      <c r="J57" s="25"/>
      <c r="K57" s="25"/>
      <c r="L57" s="25"/>
      <c r="M57" s="25"/>
      <c r="N57" s="25"/>
      <c r="O57" s="25"/>
      <c r="P57" s="25"/>
    </row>
    <row r="58" spans="1:16" ht="75" customHeight="1" x14ac:dyDescent="0.25">
      <c r="A58" s="20">
        <f t="shared" si="0"/>
        <v>34</v>
      </c>
      <c r="B58" s="57" t="s">
        <v>63</v>
      </c>
      <c r="C58" s="57"/>
      <c r="D58" s="57"/>
      <c r="E58" s="57"/>
      <c r="F58" s="57"/>
      <c r="G58" s="57"/>
      <c r="H58" s="21">
        <v>169750.6965208856</v>
      </c>
      <c r="I58" s="33"/>
      <c r="J58" s="25"/>
      <c r="K58" s="25"/>
      <c r="L58" s="25"/>
      <c r="M58" s="25"/>
      <c r="N58" s="25"/>
      <c r="O58" s="25"/>
      <c r="P58" s="25"/>
    </row>
    <row r="59" spans="1:16" ht="15" customHeight="1" x14ac:dyDescent="0.25">
      <c r="A59" s="20">
        <f t="shared" si="0"/>
        <v>35</v>
      </c>
      <c r="B59" s="57" t="s">
        <v>64</v>
      </c>
      <c r="C59" s="57"/>
      <c r="D59" s="57"/>
      <c r="E59" s="57"/>
      <c r="F59" s="57"/>
      <c r="G59" s="57"/>
      <c r="H59" s="21">
        <v>16287.728354016686</v>
      </c>
      <c r="I59" s="33"/>
      <c r="J59" s="25"/>
      <c r="K59" s="25"/>
      <c r="L59" s="25"/>
      <c r="M59" s="25"/>
      <c r="N59" s="25"/>
      <c r="O59" s="25"/>
      <c r="P59" s="25"/>
    </row>
    <row r="60" spans="1:16" ht="15.75" customHeight="1" x14ac:dyDescent="0.25">
      <c r="A60" s="34"/>
      <c r="B60" s="52" t="s">
        <v>65</v>
      </c>
      <c r="C60" s="52"/>
      <c r="D60" s="52"/>
      <c r="E60" s="52"/>
      <c r="F60" s="52"/>
      <c r="G60" s="52"/>
      <c r="H60" s="35">
        <v>1084250.1281167958</v>
      </c>
      <c r="I60" s="19"/>
    </row>
    <row r="61" spans="1:16" x14ac:dyDescent="0.25">
      <c r="H61" s="14"/>
    </row>
    <row r="62" spans="1:16" x14ac:dyDescent="0.25">
      <c r="H62" s="14"/>
    </row>
    <row r="63" spans="1:16" x14ac:dyDescent="0.25">
      <c r="H63" s="14"/>
    </row>
    <row r="64" spans="1:16" x14ac:dyDescent="0.25">
      <c r="H64" s="14"/>
    </row>
    <row r="65" spans="8:8" x14ac:dyDescent="0.25">
      <c r="H65" s="14"/>
    </row>
    <row r="66" spans="8:8" x14ac:dyDescent="0.25">
      <c r="H66" s="14"/>
    </row>
    <row r="67" spans="8:8" x14ac:dyDescent="0.25">
      <c r="H67" s="14"/>
    </row>
    <row r="68" spans="8:8" x14ac:dyDescent="0.25">
      <c r="H68" s="14"/>
    </row>
  </sheetData>
  <mergeCells count="67">
    <mergeCell ref="B56:G56"/>
    <mergeCell ref="B57:G57"/>
    <mergeCell ref="B58:G58"/>
    <mergeCell ref="B59:G59"/>
    <mergeCell ref="B60:G60"/>
    <mergeCell ref="B55:G55"/>
    <mergeCell ref="B44:G44"/>
    <mergeCell ref="B45:G45"/>
    <mergeCell ref="B46:G46"/>
    <mergeCell ref="B47:G47"/>
    <mergeCell ref="B48:G48"/>
    <mergeCell ref="B49:G49"/>
    <mergeCell ref="B50:G50"/>
    <mergeCell ref="B51:G51"/>
    <mergeCell ref="B52:G52"/>
    <mergeCell ref="B53:G53"/>
    <mergeCell ref="B54:G54"/>
    <mergeCell ref="B43:G43"/>
    <mergeCell ref="B32:G32"/>
    <mergeCell ref="B33:G33"/>
    <mergeCell ref="B34:G34"/>
    <mergeCell ref="B35:G35"/>
    <mergeCell ref="B36:G36"/>
    <mergeCell ref="B37:G37"/>
    <mergeCell ref="B38:G38"/>
    <mergeCell ref="B39:G39"/>
    <mergeCell ref="B40:G40"/>
    <mergeCell ref="B41:G41"/>
    <mergeCell ref="B42:G42"/>
    <mergeCell ref="B31:G31"/>
    <mergeCell ref="B19:G19"/>
    <mergeCell ref="B20:G20"/>
    <mergeCell ref="B21:G21"/>
    <mergeCell ref="A23:H23"/>
    <mergeCell ref="B24:G24"/>
    <mergeCell ref="B25:G25"/>
    <mergeCell ref="B26:G26"/>
    <mergeCell ref="B27:G27"/>
    <mergeCell ref="B28:G28"/>
    <mergeCell ref="B29:G29"/>
    <mergeCell ref="B30:G30"/>
    <mergeCell ref="B18:G18"/>
    <mergeCell ref="A11:F11"/>
    <mergeCell ref="G11:H11"/>
    <mergeCell ref="A12:F12"/>
    <mergeCell ref="G12:H12"/>
    <mergeCell ref="A13:F13"/>
    <mergeCell ref="G13:H13"/>
    <mergeCell ref="A14:F14"/>
    <mergeCell ref="G14:H14"/>
    <mergeCell ref="A15:F15"/>
    <mergeCell ref="G15:H15"/>
    <mergeCell ref="A17:H17"/>
    <mergeCell ref="A7:B7"/>
    <mergeCell ref="C7:D7"/>
    <mergeCell ref="E7:F7"/>
    <mergeCell ref="G7:H7"/>
    <mergeCell ref="A8:B8"/>
    <mergeCell ref="C8:D8"/>
    <mergeCell ref="E8:F8"/>
    <mergeCell ref="G8:H8"/>
    <mergeCell ref="A6:H6"/>
    <mergeCell ref="A1:H1"/>
    <mergeCell ref="A2:H2"/>
    <mergeCell ref="A3:H3"/>
    <mergeCell ref="A4:H4"/>
    <mergeCell ref="A5:H5"/>
  </mergeCells>
  <pageMargins left="0.9055118110236221" right="0.51181102362204722" top="0.74803149606299213" bottom="0.74803149606299213" header="0.31496062992125984" footer="0.31496062992125984"/>
  <pageSetup paperSize="9" scale="9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Вас.38. 2023</vt:lpstr>
      <vt:lpstr>Лист1</vt:lpstr>
      <vt:lpstr>'Вас.38. 2023'!Область_печати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2024-03-15T10:00:37Z</dcterms:modified>
</cp:coreProperties>
</file>